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wani-nas1\財政課\財政係\37年度財政関係\R7_公営企業\20260114_■【県市町村課】公営企業に係る経営比較分析表（令和６年度決算）の分析等について\03_回答\修正\19_大鰐町\"/>
    </mc:Choice>
  </mc:AlternateContent>
  <xr:revisionPtr revIDLastSave="0" documentId="13_ncr:1_{68D0AA86-428A-4DD0-B89D-8E33E31E4FBF}" xr6:coauthVersionLast="47" xr6:coauthVersionMax="47" xr10:uidLastSave="{00000000-0000-0000-0000-000000000000}"/>
  <workbookProtection workbookAlgorithmName="SHA-512" workbookHashValue="l2FJetqWGrt07pBlM95HTHFF+wtoFJZb+LZZxtfgZ0G13rXeDYqc4OtDRVbUheWhXDEO5v6hyw9xGCKECKoC3g==" workbookSaltValue="9Sb1M3F1eHfSZfUWq85Es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G85" i="4"/>
  <c r="F85" i="4"/>
  <c r="E85" i="4"/>
  <c r="AT10" i="4"/>
  <c r="AL10" i="4"/>
  <c r="I10" i="4"/>
  <c r="AL8" i="4"/>
  <c r="P8" i="4"/>
  <c r="I8"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<sst xmlns="http://schemas.openxmlformats.org/spreadsheetml/2006/main" count="320" uniqueCount="116">
  <si>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</si>
  <si>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</si>
  <si>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</si>
  <si>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</si>
  <si>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</si>
  <si>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</si>
  <si>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</si>
  <si>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</si>
  <si>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</si>
  <si>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</si>
  <si>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</si>
  <si>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</si>
  <si>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</si>
  <si>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</si>
  <si>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</si>
  <si>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</si>
  <si>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</si>
  <si>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</si>
  <si>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</si>
  <si>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</si>
  <si>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</si>
  <si>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</si>
  <si>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</si>
  <si>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</si>
  <si>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</si>
  <si>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</si>
  <si>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</si>
  <si>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</si>
  <si>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</si>
  <si>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</si>
  <si>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</si>
  <si>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</si>
  <si>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</si>
  <si>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</si>
  <si>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</si>
  <si>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</si>
  <si>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</si>
  <si>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</si>
  <si>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</si>
  <si>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</si>
  <si>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</si>
  <si>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</si>
  <si>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</si>
  <si>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</si>
  <si>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</si>
  <si>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</si>
  <si>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</si>
  <si>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</si>
  <si>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</si>
  <si>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</si>
  <si>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</si>
  <si>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</si>
  <si>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</si>
  <si>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</si>
  <si>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</si>
  <si>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</si>
  <si>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</si>
  <si>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</si>
  <si>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</si>
  <si>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</si>
  <si>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</si>
  <si>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</si>
  <si>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</si>
  <si>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</si>
  <si>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</si>
  <si>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</si>
  <si>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</si>
  <si>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</si>
  <si>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</si>
  <si>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</si>
  <si>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</si>
  <si>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</si>
  <si>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</si>
  <si>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</si>
  <si>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</si>
  <si>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</si>
  <si>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</si>
  <si>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</si>
  <si>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</si>
  <si>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</si>
  <si>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</si>
  <si>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</si>
  <si>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</si>
  <si>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</si>
  <si>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</si>
  <si>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</si>
  <si>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</si>
  <si>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</si>
  <si>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</si>
  <si>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</si>
  <si>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</si>
  <si>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</si>
  <si>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</si>
  <si>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</si>
  <si>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</si>
  <si>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</si>
  <si>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大鰐町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</si>
  <si>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</si>
  <si>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</si>
  <si>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</si>
  <si>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</si>
  <si>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</si>
  <si>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</si>
  <si>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</si>
  <si>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</si>
  <si>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</si>
  <si>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</si>
  <si>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</si>
  <si>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</si>
  <si>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</si>
  <si>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</si>
  <si>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</si>
  <si>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</si>
  <si>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6年4月1日から、地方公営企業法の一部を適用。下水道事業は平成4年度から事業に着手、平成11年度から供用開始している。整備計画はほぼ完了し、整備計画の大きな変更の予定はない。供用から20年以上が経過し、水洗化による使用料収入の増加が近年は停滞傾向にある。人口減少及び高齢化率の高さによる水洗化率の伸び悩みを考慮すれば、将来的に大幅な使用料収入の増加は見込めない。
　企業債残高は償還金の高止まりの影響で高額だが、整備計画はほぼ完了しており、施設の更新計画も直近で行う予定はないため、既発債の償還終了に伴い緩やかに減少していく見込みである。
　経費回収率が類似団体と比較して低い要因としては、整備計画がほぼ完了しているのに対し、人口減少や少子高齢化等の影響により、接続件数が伸びていないこと、供用開始以降一度も使用料金の見直しが行われていないことがあげられる。収支ギャップの改善を図り、適正な使用料収入確保と汚水処理費用の削減が必要となる。汚水処理原価が類似団体と比較し高い要因は、有収水量が低いのに対し管渠等の維持管理を含め事業継続に係る費用が大きいからと考えられる。青森県汚水処理施設広域化・共同化計画に基づき、関係市町村と維持管理の広域化に関してメリットや実現可能な内容の検討をしているため、今後維持管理費用の削減が期待される。</t>
    <rPh sb="0" eb="2">
      <t>レイワ</t>
    </rPh>
    <rPh sb="3" eb="4">
      <t>ネン</t>
    </rPh>
    <rPh sb="5" eb="6">
      <t>ガツ</t>
    </rPh>
    <rPh sb="7" eb="8">
      <t>ニチ</t>
    </rPh>
    <rPh sb="11" eb="18">
      <t>チホウコウエイキギョウホウ</t>
    </rPh>
    <rPh sb="19" eb="21">
      <t>イチブ</t>
    </rPh>
    <rPh sb="22" eb="24">
      <t>テキヨウ</t>
    </rPh>
    <rPh sb="25" eb="28">
      <t>ゲスイドウ</t>
    </rPh>
    <rPh sb="28" eb="30">
      <t>ジギョウ</t>
    </rPh>
    <rPh sb="31" eb="33">
      <t>ヘイセイ</t>
    </rPh>
    <rPh sb="34" eb="36">
      <t>ネンド</t>
    </rPh>
    <rPh sb="38" eb="40">
      <t>ジギョウ</t>
    </rPh>
    <rPh sb="41" eb="43">
      <t>チャクシュ</t>
    </rPh>
    <rPh sb="61" eb="63">
      <t>セイビ</t>
    </rPh>
    <rPh sb="63" eb="65">
      <t>ケイカク</t>
    </rPh>
    <rPh sb="68" eb="70">
      <t>カンリョウ</t>
    </rPh>
    <rPh sb="72" eb="76">
      <t>セイビケイカク</t>
    </rPh>
    <rPh sb="77" eb="78">
      <t>オオ</t>
    </rPh>
    <rPh sb="80" eb="82">
      <t>ヘンコウ</t>
    </rPh>
    <rPh sb="83" eb="85">
      <t>ヨテイ</t>
    </rPh>
    <rPh sb="252" eb="253">
      <t>トモナ</t>
    </rPh>
    <rPh sb="273" eb="275">
      <t>ケイヒ</t>
    </rPh>
    <rPh sb="275" eb="278">
      <t>カイシュウリツ</t>
    </rPh>
    <rPh sb="279" eb="283">
      <t>ルイジダンタイ</t>
    </rPh>
    <rPh sb="284" eb="286">
      <t>ヒカク</t>
    </rPh>
    <rPh sb="288" eb="289">
      <t>ヒク</t>
    </rPh>
    <rPh sb="290" eb="292">
      <t>ヨウイン</t>
    </rPh>
    <rPh sb="297" eb="299">
      <t>セイビ</t>
    </rPh>
    <rPh sb="299" eb="301">
      <t>ケイカク</t>
    </rPh>
    <rPh sb="304" eb="306">
      <t>カンリョウ</t>
    </rPh>
    <rPh sb="312" eb="313">
      <t>タイ</t>
    </rPh>
    <rPh sb="315" eb="319">
      <t>ジンコウゲンショウ</t>
    </rPh>
    <rPh sb="320" eb="322">
      <t>ショウシ</t>
    </rPh>
    <rPh sb="322" eb="325">
      <t>コウレイカ</t>
    </rPh>
    <rPh sb="325" eb="326">
      <t>ナド</t>
    </rPh>
    <rPh sb="327" eb="329">
      <t>エイキョウ</t>
    </rPh>
    <rPh sb="333" eb="337">
      <t>セツゾクケンスウ</t>
    </rPh>
    <rPh sb="338" eb="339">
      <t>ノ</t>
    </rPh>
    <rPh sb="347" eb="351">
      <t>キョウヨウカイシ</t>
    </rPh>
    <rPh sb="351" eb="353">
      <t>イコウ</t>
    </rPh>
    <rPh sb="353" eb="355">
      <t>イチド</t>
    </rPh>
    <rPh sb="356" eb="360">
      <t>シヨウリョウキン</t>
    </rPh>
    <rPh sb="361" eb="363">
      <t>ミナオ</t>
    </rPh>
    <rPh sb="365" eb="366">
      <t>オコナ</t>
    </rPh>
    <rPh sb="381" eb="383">
      <t>シュウシ</t>
    </rPh>
    <rPh sb="388" eb="390">
      <t>カイゼン</t>
    </rPh>
    <rPh sb="391" eb="392">
      <t>ハカ</t>
    </rPh>
    <rPh sb="394" eb="396">
      <t>テキセイ</t>
    </rPh>
    <rPh sb="397" eb="400">
      <t>シヨウリョウ</t>
    </rPh>
    <rPh sb="400" eb="402">
      <t>シュウニュウ</t>
    </rPh>
    <rPh sb="402" eb="404">
      <t>カクホ</t>
    </rPh>
    <rPh sb="405" eb="411">
      <t>オスイショリヒヨウ</t>
    </rPh>
    <rPh sb="412" eb="414">
      <t>サクゲン</t>
    </rPh>
    <rPh sb="415" eb="417">
      <t>ヒツヨウ</t>
    </rPh>
    <rPh sb="442" eb="446">
      <t>ユウシュウ</t>
    </rPh>
    <rPh sb="447" eb="448">
      <t>ヒク</t>
    </rPh>
    <rPh sb="462" eb="463">
      <t>フク</t>
    </rPh>
    <rPh sb="464" eb="466">
      <t>ジギョウ</t>
    </rPh>
    <rPh sb="466" eb="468">
      <t>ケイゾク</t>
    </rPh>
    <rPh sb="469" eb="470">
      <t>カカ</t>
    </rPh>
    <rPh sb="474" eb="475">
      <t>オオ</t>
    </rPh>
    <rPh sb="520" eb="523">
      <t>コウイキカ</t>
    </rPh>
    <rPh sb="532" eb="536">
      <t>ジツゲンカノウ</t>
    </rPh>
    <rPh sb="537" eb="539">
      <t>ナイヨウ</t>
    </rPh>
    <rPh sb="552" eb="556">
      <t>イジカンリ</t>
    </rPh>
    <phoneticPr fontId="4"/>
  </si>
  <si>
    <t>　更新工事を直近で行う予定がないため、建設改良費が急激に増加することはないと考えられる。
　令和６年度から地方公営企業法を一部適用し公営企業会計へ移行完了したため、今後は経営戦略を改定し、料金改定に向け検討していく。また、将来に渡り安定した持続可能な下水道経営を維持するために、経費回収率向上に向けたロードマップを作成し、経費回収率の向上を図っていく必要がある。
　</t>
    <rPh sb="82" eb="84">
      <t>コンゴ</t>
    </rPh>
    <rPh sb="90" eb="92">
      <t>カイテイ</t>
    </rPh>
    <rPh sb="99" eb="100">
      <t>ム</t>
    </rPh>
    <rPh sb="122" eb="124">
      <t>カノウ</t>
    </rPh>
    <phoneticPr fontId="4"/>
  </si>
  <si>
    <t>　耐用年数を超えた管渠はなく、直近で更新工事の予定はない。しかしマンホールポンプ等の一部施設や設備の修繕が発生している。公共施設等総合管理計画に基づき、定期点検を引き続き実施し、修繕対応または更新等必要な措置を検討していく。</t>
    <rPh sb="23" eb="25">
      <t>ヨテイ</t>
    </rPh>
    <rPh sb="47" eb="49">
      <t>セツビ</t>
    </rPh>
    <rPh sb="53" eb="55">
      <t>ハッセイ</t>
    </rPh>
    <rPh sb="98" eb="99">
      <t>ナド</t>
    </rPh>
    <rPh sb="99" eb="101">
      <t>ヒツヨウ</t>
    </rPh>
    <rPh sb="102" eb="104">
      <t>ソチ</t>
    </rPh>
    <rPh sb="105" eb="10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</si>
</sst>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B9A-4C61-8FAA-C9F210B6AA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AB9A-4C61-8FAA-C9F210B6AA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2F-43AF-B91E-7AAD8758A28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892F-43AF-B91E-7AAD8758A28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63.24</c:v>
                </c:pt>
              </c:numCache>
            </c:numRef>
          </c:val>
          <c:extLst>
            <c:ext xmlns:c16="http://schemas.microsoft.com/office/drawing/2014/chart" uri="{C3380CC4-5D6E-409C-BE32-E72D297353CC}">
              <c16:uniqueId val="{00000000-6C06-4D6C-ACF4-46A5678DA7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6C06-4D6C-ACF4-46A5678DA7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98.35</c:v>
                </c:pt>
              </c:numCache>
            </c:numRef>
          </c:val>
          <c:extLst>
            <c:ext xmlns:c16="http://schemas.microsoft.com/office/drawing/2014/chart" uri="{C3380CC4-5D6E-409C-BE32-E72D297353CC}">
              <c16:uniqueId val="{00000000-DD20-45D2-8C57-86254985CD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DD20-45D2-8C57-86254985CD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3.43</c:v>
                </c:pt>
              </c:numCache>
            </c:numRef>
          </c:val>
          <c:extLst>
            <c:ext xmlns:c16="http://schemas.microsoft.com/office/drawing/2014/chart" uri="{C3380CC4-5D6E-409C-BE32-E72D297353CC}">
              <c16:uniqueId val="{00000000-1D23-4D4D-BFEF-0F924A99BF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1D23-4D4D-BFEF-0F924A99BF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EF8-44EC-BF6F-AAF60A6044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EF8-44EC-BF6F-AAF60A6044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12.11</c:v>
                </c:pt>
              </c:numCache>
            </c:numRef>
          </c:val>
          <c:extLst>
            <c:ext xmlns:c16="http://schemas.microsoft.com/office/drawing/2014/chart" uri="{C3380CC4-5D6E-409C-BE32-E72D297353CC}">
              <c16:uniqueId val="{00000000-A47B-49E6-947D-3DE839A472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A47B-49E6-947D-3DE839A472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3.98</c:v>
                </c:pt>
              </c:numCache>
            </c:numRef>
          </c:val>
          <c:extLst>
            <c:ext xmlns:c16="http://schemas.microsoft.com/office/drawing/2014/chart" uri="{C3380CC4-5D6E-409C-BE32-E72D297353CC}">
              <c16:uniqueId val="{00000000-767F-4653-BE48-5956918915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767F-4653-BE48-5956918915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3171.14</c:v>
                </c:pt>
              </c:numCache>
            </c:numRef>
          </c:val>
          <c:extLst>
            <c:ext xmlns:c16="http://schemas.microsoft.com/office/drawing/2014/chart" uri="{C3380CC4-5D6E-409C-BE32-E72D297353CC}">
              <c16:uniqueId val="{00000000-1933-47E4-BFEE-5FDB8D87CE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1933-47E4-BFEE-5FDB8D87CE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45.6</c:v>
                </c:pt>
              </c:numCache>
            </c:numRef>
          </c:val>
          <c:extLst>
            <c:ext xmlns:c16="http://schemas.microsoft.com/office/drawing/2014/chart" uri="{C3380CC4-5D6E-409C-BE32-E72D297353CC}">
              <c16:uniqueId val="{00000000-F335-48E0-B5EC-C728C6BB32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F335-48E0-B5EC-C728C6BB32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297.48</c:v>
                </c:pt>
              </c:numCache>
            </c:numRef>
          </c:val>
          <c:extLst>
            <c:ext xmlns:c16="http://schemas.microsoft.com/office/drawing/2014/chart" uri="{C3380CC4-5D6E-409C-BE32-E72D297353CC}">
              <c16:uniqueId val="{00000000-DC77-403A-8D1D-F8185C5C58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DC77-403A-8D1D-F8185C5C58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24"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青森県　大鰐町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8231</v>
      </c>
      <c r="AM8" s="41"/>
      <c r="AN8" s="41"/>
      <c r="AO8" s="41"/>
      <c r="AP8" s="41"/>
      <c r="AQ8" s="41"/>
      <c r="AR8" s="41"/>
      <c r="AS8" s="41"/>
      <c r="AT8" s="34">
        <f>データ!T6</f>
        <v>163.43</v>
      </c>
      <c r="AU8" s="34"/>
      <c r="AV8" s="34"/>
      <c r="AW8" s="34"/>
      <c r="AX8" s="34"/>
      <c r="AY8" s="34"/>
      <c r="AZ8" s="34"/>
      <c r="BA8" s="34"/>
      <c r="BB8" s="34">
        <f>データ!U6</f>
        <v>50.36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45.19</v>
      </c>
      <c r="J10" s="34"/>
      <c r="K10" s="34"/>
      <c r="L10" s="34"/>
      <c r="M10" s="34"/>
      <c r="N10" s="34"/>
      <c r="O10" s="34"/>
      <c r="P10" s="34">
        <f>データ!P6</f>
        <v>58.3</v>
      </c>
      <c r="Q10" s="34"/>
      <c r="R10" s="34"/>
      <c r="S10" s="34"/>
      <c r="T10" s="34"/>
      <c r="U10" s="34"/>
      <c r="V10" s="34"/>
      <c r="W10" s="34">
        <f>データ!Q6</f>
        <v>80.62</v>
      </c>
      <c r="X10" s="34"/>
      <c r="Y10" s="34"/>
      <c r="Z10" s="34"/>
      <c r="AA10" s="34"/>
      <c r="AB10" s="34"/>
      <c r="AC10" s="34"/>
      <c r="AD10" s="41">
        <f>データ!R6</f>
        <v>3080</v>
      </c>
      <c r="AE10" s="41"/>
      <c r="AF10" s="41"/>
      <c r="AG10" s="41"/>
      <c r="AH10" s="41"/>
      <c r="AI10" s="41"/>
      <c r="AJ10" s="41"/>
      <c r="AK10" s="2"/>
      <c r="AL10" s="41">
        <f>データ!V6</f>
        <v>4760</v>
      </c>
      <c r="AM10" s="41"/>
      <c r="AN10" s="41"/>
      <c r="AO10" s="41"/>
      <c r="AP10" s="41"/>
      <c r="AQ10" s="41"/>
      <c r="AR10" s="41"/>
      <c r="AS10" s="41"/>
      <c r="AT10" s="34">
        <f>データ!W6</f>
        <v>1.91</v>
      </c>
      <c r="AU10" s="34"/>
      <c r="AV10" s="34"/>
      <c r="AW10" s="34"/>
      <c r="AX10" s="34"/>
      <c r="AY10" s="34"/>
      <c r="AZ10" s="34"/>
      <c r="BA10" s="34"/>
      <c r="BB10" s="34">
        <f>データ!X6</f>
        <v>2492.15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4JOPSVa80phvtxyUBvwZsGMCbjGXGxCyUT1ci64nqGmRxfFiw2Ifyps/8w9KoLN+ZHin3BWcpAnYWIACn8TzQ==" saltValue="zREexjbNlwg17GbehMhiE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23621</v>
      </c>
      <c r="D6" s="19">
        <f t="shared" si="3"/>
        <v>46</v>
      </c>
      <c r="E6" s="19">
        <f t="shared" si="3"/>
        <v>17</v>
      </c>
      <c r="F6" s="19">
        <f t="shared" si="3"/>
        <v>1</v>
      </c>
      <c r="G6" s="19">
        <f t="shared" si="3"/>
        <v>0</v>
      </c>
      <c r="H6" s="19" t="str">
        <f t="shared" si="3"/>
        <v>青森県　大鰐町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45.19</v>
      </c>
      <c r="P6" s="20">
        <f t="shared" si="3"/>
        <v>58.3</v>
      </c>
      <c r="Q6" s="20">
        <f t="shared" si="3"/>
        <v>80.62</v>
      </c>
      <c r="R6" s="20">
        <f t="shared" si="3"/>
        <v>3080</v>
      </c>
      <c r="S6" s="20">
        <f t="shared" si="3"/>
        <v>8231</v>
      </c>
      <c r="T6" s="20">
        <f t="shared" si="3"/>
        <v>163.43</v>
      </c>
      <c r="U6" s="20">
        <f t="shared" si="3"/>
        <v>50.36</v>
      </c>
      <c r="V6" s="20">
        <f t="shared" si="3"/>
        <v>4760</v>
      </c>
      <c r="W6" s="20">
        <f t="shared" si="3"/>
        <v>1.91</v>
      </c>
      <c r="X6" s="20">
        <f t="shared" si="3"/>
        <v>2492.15</v>
      </c>
      <c r="Y6" s="21" t="str">
        <f>IF(Y7="",NA(),Y7)</f>
        <v>-</v>
      </c>
      <c r="Z6" s="21" t="str">
        <f t="shared" ref="Z6:AH6" si="4">IF(Z7="",NA(),Z7)</f>
        <v>-</v>
      </c>
      <c r="AA6" s="21" t="str">
        <f t="shared" si="4"/>
        <v>-</v>
      </c>
      <c r="AB6" s="21" t="str">
        <f t="shared" si="4"/>
        <v>-</v>
      </c>
      <c r="AC6" s="21">
        <f t="shared" si="4"/>
        <v>98.35</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1">
        <f t="shared" si="5"/>
        <v>12.11</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3.98</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3171.14</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45.6</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297.48</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63.24</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3.43</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
      <c r="A7" s="14"/>
      <c r="B7" s="23">
        <v>2024</v>
      </c>
      <c r="C7" s="23">
        <v>23621</v>
      </c>
      <c r="D7" s="23">
        <v>46</v>
      </c>
      <c r="E7" s="23">
        <v>17</v>
      </c>
      <c r="F7" s="23">
        <v>1</v>
      </c>
      <c r="G7" s="23">
        <v>0</v>
      </c>
      <c r="H7" s="23" t="s">
        <v>96</v>
      </c>
      <c r="I7" s="23" t="s">
        <v>97</v>
      </c>
      <c r="J7" s="23" t="s">
        <v>98</v>
      </c>
      <c r="K7" s="23" t="s">
        <v>99</v>
      </c>
      <c r="L7" s="23" t="s">
        <v>100</v>
      </c>
      <c r="M7" s="23" t="s">
        <v>101</v>
      </c>
      <c r="N7" s="24" t="s">
        <v>102</v>
      </c>
      <c r="O7" s="24">
        <v>45.19</v>
      </c>
      <c r="P7" s="24">
        <v>58.3</v>
      </c>
      <c r="Q7" s="24">
        <v>80.62</v>
      </c>
      <c r="R7" s="24">
        <v>3080</v>
      </c>
      <c r="S7" s="24">
        <v>8231</v>
      </c>
      <c r="T7" s="24">
        <v>163.43</v>
      </c>
      <c r="U7" s="24">
        <v>50.36</v>
      </c>
      <c r="V7" s="24">
        <v>4760</v>
      </c>
      <c r="W7" s="24">
        <v>1.91</v>
      </c>
      <c r="X7" s="24">
        <v>2492.15</v>
      </c>
      <c r="Y7" s="24" t="s">
        <v>102</v>
      </c>
      <c r="Z7" s="24" t="s">
        <v>102</v>
      </c>
      <c r="AA7" s="24" t="s">
        <v>102</v>
      </c>
      <c r="AB7" s="24" t="s">
        <v>102</v>
      </c>
      <c r="AC7" s="24">
        <v>98.35</v>
      </c>
      <c r="AD7" s="24" t="s">
        <v>102</v>
      </c>
      <c r="AE7" s="24" t="s">
        <v>102</v>
      </c>
      <c r="AF7" s="24" t="s">
        <v>102</v>
      </c>
      <c r="AG7" s="24" t="s">
        <v>102</v>
      </c>
      <c r="AH7" s="24">
        <v>107.83</v>
      </c>
      <c r="AI7" s="24">
        <v>105.36</v>
      </c>
      <c r="AJ7" s="24" t="s">
        <v>102</v>
      </c>
      <c r="AK7" s="24" t="s">
        <v>102</v>
      </c>
      <c r="AL7" s="24" t="s">
        <v>102</v>
      </c>
      <c r="AM7" s="24" t="s">
        <v>102</v>
      </c>
      <c r="AN7" s="24">
        <v>12.11</v>
      </c>
      <c r="AO7" s="24" t="s">
        <v>102</v>
      </c>
      <c r="AP7" s="24" t="s">
        <v>102</v>
      </c>
      <c r="AQ7" s="24" t="s">
        <v>102</v>
      </c>
      <c r="AR7" s="24" t="s">
        <v>102</v>
      </c>
      <c r="AS7" s="24">
        <v>30.17</v>
      </c>
      <c r="AT7" s="24">
        <v>3.12</v>
      </c>
      <c r="AU7" s="24" t="s">
        <v>102</v>
      </c>
      <c r="AV7" s="24" t="s">
        <v>102</v>
      </c>
      <c r="AW7" s="24" t="s">
        <v>102</v>
      </c>
      <c r="AX7" s="24" t="s">
        <v>102</v>
      </c>
      <c r="AY7" s="24">
        <v>3.98</v>
      </c>
      <c r="AZ7" s="24" t="s">
        <v>102</v>
      </c>
      <c r="BA7" s="24" t="s">
        <v>102</v>
      </c>
      <c r="BB7" s="24" t="s">
        <v>102</v>
      </c>
      <c r="BC7" s="24" t="s">
        <v>102</v>
      </c>
      <c r="BD7" s="24">
        <v>56.13</v>
      </c>
      <c r="BE7" s="24">
        <v>82.75</v>
      </c>
      <c r="BF7" s="24" t="s">
        <v>102</v>
      </c>
      <c r="BG7" s="24" t="s">
        <v>102</v>
      </c>
      <c r="BH7" s="24" t="s">
        <v>102</v>
      </c>
      <c r="BI7" s="24" t="s">
        <v>102</v>
      </c>
      <c r="BJ7" s="24">
        <v>3171.14</v>
      </c>
      <c r="BK7" s="24" t="s">
        <v>102</v>
      </c>
      <c r="BL7" s="24" t="s">
        <v>102</v>
      </c>
      <c r="BM7" s="24" t="s">
        <v>102</v>
      </c>
      <c r="BN7" s="24" t="s">
        <v>102</v>
      </c>
      <c r="BO7" s="24">
        <v>1343.89</v>
      </c>
      <c r="BP7" s="24">
        <v>602.55999999999995</v>
      </c>
      <c r="BQ7" s="24" t="s">
        <v>102</v>
      </c>
      <c r="BR7" s="24" t="s">
        <v>102</v>
      </c>
      <c r="BS7" s="24" t="s">
        <v>102</v>
      </c>
      <c r="BT7" s="24" t="s">
        <v>102</v>
      </c>
      <c r="BU7" s="24">
        <v>45.6</v>
      </c>
      <c r="BV7" s="24" t="s">
        <v>102</v>
      </c>
      <c r="BW7" s="24" t="s">
        <v>102</v>
      </c>
      <c r="BX7" s="24" t="s">
        <v>102</v>
      </c>
      <c r="BY7" s="24" t="s">
        <v>102</v>
      </c>
      <c r="BZ7" s="24">
        <v>72.84</v>
      </c>
      <c r="CA7" s="24">
        <v>97.94</v>
      </c>
      <c r="CB7" s="24" t="s">
        <v>102</v>
      </c>
      <c r="CC7" s="24" t="s">
        <v>102</v>
      </c>
      <c r="CD7" s="24" t="s">
        <v>102</v>
      </c>
      <c r="CE7" s="24" t="s">
        <v>102</v>
      </c>
      <c r="CF7" s="24">
        <v>297.48</v>
      </c>
      <c r="CG7" s="24" t="s">
        <v>102</v>
      </c>
      <c r="CH7" s="24" t="s">
        <v>102</v>
      </c>
      <c r="CI7" s="24" t="s">
        <v>102</v>
      </c>
      <c r="CJ7" s="24" t="s">
        <v>102</v>
      </c>
      <c r="CK7" s="24">
        <v>232.33</v>
      </c>
      <c r="CL7" s="24">
        <v>140.97999999999999</v>
      </c>
      <c r="CM7" s="24" t="s">
        <v>102</v>
      </c>
      <c r="CN7" s="24" t="s">
        <v>102</v>
      </c>
      <c r="CO7" s="24" t="s">
        <v>102</v>
      </c>
      <c r="CP7" s="24" t="s">
        <v>102</v>
      </c>
      <c r="CQ7" s="24" t="s">
        <v>102</v>
      </c>
      <c r="CR7" s="24" t="s">
        <v>102</v>
      </c>
      <c r="CS7" s="24" t="s">
        <v>102</v>
      </c>
      <c r="CT7" s="24" t="s">
        <v>102</v>
      </c>
      <c r="CU7" s="24" t="s">
        <v>102</v>
      </c>
      <c r="CV7" s="24">
        <v>48.92</v>
      </c>
      <c r="CW7" s="24">
        <v>60.13</v>
      </c>
      <c r="CX7" s="24" t="s">
        <v>102</v>
      </c>
      <c r="CY7" s="24" t="s">
        <v>102</v>
      </c>
      <c r="CZ7" s="24" t="s">
        <v>102</v>
      </c>
      <c r="DA7" s="24" t="s">
        <v>102</v>
      </c>
      <c r="DB7" s="24">
        <v>63.24</v>
      </c>
      <c r="DC7" s="24" t="s">
        <v>102</v>
      </c>
      <c r="DD7" s="24" t="s">
        <v>102</v>
      </c>
      <c r="DE7" s="24" t="s">
        <v>102</v>
      </c>
      <c r="DF7" s="24" t="s">
        <v>102</v>
      </c>
      <c r="DG7" s="24">
        <v>80.760000000000005</v>
      </c>
      <c r="DH7" s="24">
        <v>96</v>
      </c>
      <c r="DI7" s="24" t="s">
        <v>102</v>
      </c>
      <c r="DJ7" s="24" t="s">
        <v>102</v>
      </c>
      <c r="DK7" s="24" t="s">
        <v>102</v>
      </c>
      <c r="DL7" s="24" t="s">
        <v>102</v>
      </c>
      <c r="DM7" s="24">
        <v>3.43</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owanilg006</cp:lastModifiedBy>
  <dcterms:created xsi:type="dcterms:W3CDTF">2025-12-23T05:56:17Z</dcterms:created>
  <dcterms:modified xsi:type="dcterms:W3CDTF">2026-01-30T07:48:32Z</dcterms:modified>
  <cp:category/>
</cp:coreProperties>
</file>