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10.0.0.15\home$\1239\指定申請書類_New\"/>
    </mc:Choice>
  </mc:AlternateContent>
  <xr:revisionPtr revIDLastSave="0" documentId="13_ncr:1_{FCDC5730-AB58-4A8C-9179-4AE62600A885}" xr6:coauthVersionLast="36" xr6:coauthVersionMax="36" xr10:uidLastSave="{00000000-0000-0000-0000-000000000000}"/>
  <bookViews>
    <workbookView xWindow="0" yWindow="0" windowWidth="20520" windowHeight="9360" tabRatio="786" xr2:uid="{00000000-000D-0000-FFFF-FFFF00000000}"/>
  </bookViews>
  <sheets>
    <sheet name="指定（更新）申請書" sheetId="14" r:id="rId1"/>
    <sheet name="付表" sheetId="13" r:id="rId2"/>
    <sheet name="参考様式1（1枚用）" sheetId="11" r:id="rId3"/>
    <sheet name="参考様式1（50人）" sheetId="12" r:id="rId4"/>
    <sheet name="シフト記号表" sheetId="10" r:id="rId5"/>
    <sheet name="【記載例】参考様式1" sheetId="8" r:id="rId6"/>
    <sheet name="【記載例】シフト記号表" sheetId="5" r:id="rId7"/>
    <sheet name="記入方法" sheetId="4" r:id="rId8"/>
    <sheet name="プルダウン・リスト" sheetId="3" r:id="rId9"/>
    <sheet name="参考様式2" sheetId="15" r:id="rId10"/>
    <sheet name="参考様式3" sheetId="16" r:id="rId11"/>
    <sheet name="参考様式4" sheetId="17" r:id="rId12"/>
    <sheet name="参考様式5" sheetId="18" r:id="rId13"/>
    <sheet name="参考様式6" sheetId="19" r:id="rId14"/>
    <sheet name="別紙①" sheetId="20" r:id="rId15"/>
    <sheet name="別紙②" sheetId="21" r:id="rId16"/>
    <sheet name="別紙③" sheetId="22" r:id="rId17"/>
    <sheet name="参考様式7" sheetId="23" r:id="rId18"/>
  </sheets>
  <externalReferences>
    <externalReference r:id="rId19"/>
    <externalReference r:id="rId20"/>
  </externalReferences>
  <definedNames>
    <definedName name="【記載例】シフト記号" localSheetId="4">シフト記号表!$C$6:$C$47</definedName>
    <definedName name="【記載例】シフト記号" localSheetId="0">[1]【記載例】シフト記号表!$C$6:$C$35</definedName>
    <definedName name="【記載例】シフト記号">【記載例】シフト記号表!$C$6:$C$47</definedName>
    <definedName name="【記載例】シフト記号表">[2]【記載例】シフト記号表!$C$6:$C$47</definedName>
    <definedName name="_xlnm.Print_Area" localSheetId="6">【記載例】シフト記号表!$B$1:$AB$52</definedName>
    <definedName name="_xlnm.Print_Area" localSheetId="5">【記載例】参考様式1!$A$1:$BI$75</definedName>
    <definedName name="_xlnm.Print_Area" localSheetId="4">シフト記号表!$B$1:$AB$52</definedName>
    <definedName name="_xlnm.Print_Area" localSheetId="7">記入方法!$B$1:$Q$84</definedName>
    <definedName name="_xlnm.Print_Area" localSheetId="2">'参考様式1（1枚用）'!$A$1:$BI$75</definedName>
    <definedName name="_xlnm.Print_Area" localSheetId="3">'参考様式1（50人）'!$A$1:$BI$177</definedName>
    <definedName name="_xlnm.Print_Area" localSheetId="9">参考様式2!$A$1:$U$27</definedName>
    <definedName name="_xlnm.Print_Area" localSheetId="11">参考様式4!$A$1:$T$24</definedName>
    <definedName name="_xlnm.Print_Area" localSheetId="12">参考様式5!$A$1:$B$16</definedName>
    <definedName name="_xlnm.Print_Area" localSheetId="13">参考様式6!$A$1:$L$23</definedName>
    <definedName name="_xlnm.Print_Area" localSheetId="17">参考様式7!$A$1:$B$29</definedName>
    <definedName name="_xlnm.Print_Titles" localSheetId="2">'参考様式1（1枚用）'!$1:$20</definedName>
    <definedName name="_xlnm.Print_Titles" localSheetId="3">'参考様式1（50人）'!$1:$20</definedName>
    <definedName name="あ">[2]プルダウン・リスト!$C$17:$L$17</definedName>
    <definedName name="シフト記号表" localSheetId="0">[2]シフト記号表!$C$6:$C$47</definedName>
    <definedName name="シフト記号表">シフト記号表!$C$6:$C$47</definedName>
    <definedName name="介護従業者">プルダウン・リスト!$D$15:$D$23</definedName>
    <definedName name="管理者">プルダウン・リスト!$C$15:$C$23</definedName>
    <definedName name="計画作成担当者">プルダウン・リスト!$E$15:$E$23</definedName>
    <definedName name="職種" localSheetId="0">[2]プルダウン・リスト!$C$17:$L$17</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5" i="12"/>
  <c r="BB85" i="12" s="1"/>
  <c r="AZ109" i="12"/>
  <c r="BB109" i="12" s="1"/>
  <c r="AZ121" i="12"/>
  <c r="BB121" i="12" s="1"/>
  <c r="AZ133" i="12"/>
  <c r="BB133" i="12" s="1"/>
  <c r="AZ145" i="12"/>
  <c r="BB145" i="12" s="1"/>
  <c r="AZ157" i="12"/>
  <c r="BB157" i="12" s="1"/>
  <c r="AZ169" i="12"/>
  <c r="BB169"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F19" i="12"/>
  <c r="AF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AB19" i="12"/>
  <c r="AB20" i="12" s="1"/>
  <c r="AV19" i="12"/>
  <c r="AV20" i="12" s="1"/>
  <c r="AD19" i="12"/>
  <c r="AD20" i="12" s="1"/>
  <c r="AV174" i="12"/>
  <c r="AV175" i="12"/>
  <c r="L44" i="10"/>
  <c r="AJ19" i="12"/>
  <c r="AJ20" i="12" s="1"/>
  <c r="AL19" i="12"/>
  <c r="AL20" i="12" s="1"/>
  <c r="L41" i="10"/>
  <c r="AN19" i="12"/>
  <c r="AN20" i="12" s="1"/>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39" i="5"/>
  <c r="Z41" i="5" l="1"/>
  <c r="AK68" i="8" s="1"/>
  <c r="AG67" i="8"/>
  <c r="AU67"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<sst xmlns="http://schemas.openxmlformats.org/spreadsheetml/2006/main" count="2179" uniqueCount="563">
  <si>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</si>
  <si>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</si>
  <si>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</si>
  <si>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</si>
  <si>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</si>
  <si>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</si>
  <si>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</si>
  <si>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</si>
  <si>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</si>
  <si>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</si>
  <si>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</si>
  <si>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</si>
  <si>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</si>
  <si>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</si>
  <si>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</si>
  <si>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</si>
  <si>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</si>
  <si>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</si>
  <si>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</si>
  <si>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</si>
  <si>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</si>
  <si>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</si>
  <si>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</si>
  <si>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</si>
  <si>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</si>
  <si>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</si>
  <si>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</si>
  <si>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</si>
  <si>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</si>
  <si>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</si>
  <si>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</si>
  <si>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</si>
  <si>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</si>
  <si>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</si>
  <si>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</si>
  <si>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</si>
  <si>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</si>
  <si>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</si>
  <si>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</si>
  <si>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</si>
  <si>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</si>
  <si>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</si>
  <si>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</si>
  <si>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</si>
  <si>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</si>
  <si>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</si>
  <si>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</si>
  <si>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</si>
  <si>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</si>
  <si>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</si>
  <si>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</si>
  <si>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</si>
  <si>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</si>
  <si>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</si>
  <si>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</si>
  <si>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</si>
  <si>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</si>
  <si>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</si>
  <si>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</si>
  <si>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</si>
  <si>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</si>
  <si>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</si>
  <si>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</si>
  <si>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</si>
  <si>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</si>
  <si>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</si>
  <si>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</si>
  <si>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</si>
  <si>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</si>
  <si>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</si>
  <si>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</si>
  <si>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</si>
  <si>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</si>
  <si>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</si>
  <si>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</si>
  <si>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</si>
  <si>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</si>
  <si>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</si>
  <si>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</si>
  <si>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</si>
  <si>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</si>
  <si>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</si>
  <si>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</si>
  <si>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</si>
  <si>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</si>
  <si>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</si>
  <si>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</si>
  <si>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</si>
  <si>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</si>
  <si>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</si>
  <si>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</si>
  <si>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</si>
  <si>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</si>
  <si>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</si>
  <si>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</si>
  <si>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</si>
  <si>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</si>
  <si>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</si>
  <si>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</si>
  <si>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</si>
  <si>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</si>
  <si>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</si>
  <si>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</si>
  <si>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</si>
  <si>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</si>
  <si>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</si>
  <si>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</si>
  <si>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</si>
  <si>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</si>
  <si>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</si>
  <si>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</si>
  <si>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</si>
  <si>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</si>
  <si>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</si>
  <si>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</si>
  <si>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</si>
  <si>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</si>
  <si>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</si>
  <si>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</si>
  <si>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</si>
  <si>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</si>
  <si>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</si>
  <si>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</si>
  <si>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</si>
  <si>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</si>
  <si>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</si>
  <si>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</si>
  <si>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</si>
  <si>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</si>
  <si>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</si>
  <si>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</si>
  <si>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</si>
  <si>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</si>
  <si>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</si>
  <si>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</si>
  <si>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</si>
  <si>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</si>
  <si>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</si>
  <si>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</si>
  <si>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</si>
  <si>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</si>
  <si>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</si>
  <si>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</si>
  <si>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</si>
  <si>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</si>
  <si>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</si>
  <si>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</si>
  <si>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</si>
  <si>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</si>
  <si>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</si>
  <si>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</si>
  <si>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</si>
  <si>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</si>
  <si>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</si>
  <si>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</si>
  <si>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</si>
  <si>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</si>
  <si>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</si>
  <si>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</si>
  <si>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</si>
  <si>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</si>
  <si>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</si>
  <si>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</si>
  <si>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</si>
  <si>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</si>
  <si>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</si>
  <si>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</si>
  <si>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</si>
  <si>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</si>
  <si>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</si>
  <si>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</si>
  <si>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</si>
  <si>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</si>
  <si>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</si>
  <si>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</si>
  <si>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</si>
  <si>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</si>
  <si>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</si>
  <si>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</si>
  <si>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</si>
  <si>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</si>
  <si>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</si>
  <si>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</si>
  <si>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</si>
  <si>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</si>
  <si>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</si>
  <si>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</si>
  <si>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</si>
  <si>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</si>
  <si>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</si>
  <si>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</si>
  <si>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</si>
  <si>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</si>
  <si>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</si>
  <si>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</si>
  <si>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</si>
  <si>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</si>
  <si>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</si>
  <si>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</si>
  <si>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</si>
  <si>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</si>
  <si>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</si>
  <si>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</si>
  <si>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</si>
  <si>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</si>
  <si>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</si>
  <si>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</si>
  <si>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</si>
  <si>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</si>
  <si>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</si>
  <si>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</si>
  <si>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</si>
  <si>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</si>
  <si>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</si>
  <si>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</si>
  <si>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</si>
  <si>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</si>
  <si>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</si>
  <si>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</si>
  <si>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</si>
  <si>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</si>
  <si>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</si>
  <si>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</si>
  <si>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</si>
  <si>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</si>
  <si>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</si>
  <si>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</si>
  <si>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</si>
  <si>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</si>
  <si>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</si>
  <si>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</si>
  <si>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</si>
  <si>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</si>
  <si>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</si>
  <si>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</si>
  <si>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</si>
  <si>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</si>
  <si>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</si>
  <si>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</si>
  <si>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</si>
  <si>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</si>
  <si>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</si>
  <si>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</si>
  <si>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</si>
  <si>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</si>
  <si>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</si>
  <si>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</si>
  <si>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</si>
  <si>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</si>
  <si>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</si>
  <si>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</si>
  <si>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</si>
  <si>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</si>
  <si>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付表４　認知症対応型共同生活介護事業所・介護予防認知症対応型共同生活介護事業所の指定に係る記載事項</t>
    <phoneticPr fontId="3"/>
  </si>
  <si>
    <t>事　業　所</t>
    <phoneticPr fontId="3"/>
  </si>
  <si>
    <t>フリガナ</t>
  </si>
  <si>
    <t>名称</t>
    <phoneticPr fontId="3"/>
  </si>
  <si>
    <t>所在地</t>
  </si>
  <si>
    <t>（郵便番号　　　　－　　　　　）</t>
    <phoneticPr fontId="3"/>
  </si>
  <si>
    <t>連絡先</t>
  </si>
  <si>
    <t>電話番号</t>
  </si>
  <si>
    <t>FAX 番号</t>
  </si>
  <si>
    <t>Email</t>
    <phoneticPr fontId="3"/>
  </si>
  <si>
    <t>管 理 者</t>
    <phoneticPr fontId="3"/>
  </si>
  <si>
    <t>住所</t>
    <rPh sb="0" eb="2">
      <t>ジュウショ</t>
    </rPh>
    <phoneticPr fontId="3"/>
  </si>
  <si>
    <t>（郵便番号　　　　－　　　　　）</t>
    <rPh sb="1" eb="5">
      <t>ユウビンバンゴウ</t>
    </rPh>
    <phoneticPr fontId="3"/>
  </si>
  <si>
    <t>氏名</t>
  </si>
  <si>
    <t>生年月日</t>
  </si>
  <si>
    <t>当該事業所で兼務する他の職種（兼務の場合のみ記入）</t>
  </si>
  <si>
    <t>同一敷地内の他の事業所又は
施設の従業者との兼務
（兼務の場合のみ記入）</t>
    <phoneticPr fontId="3"/>
  </si>
  <si>
    <t>事業所番号</t>
    <rPh sb="0" eb="3">
      <t>ジギョウショ</t>
    </rPh>
    <rPh sb="3" eb="5">
      <t>バンゴウ</t>
    </rPh>
    <phoneticPr fontId="3"/>
  </si>
  <si>
    <t>兼務する職種
及び勤務時間等</t>
    <phoneticPr fontId="3"/>
  </si>
  <si>
    <t>協力医
療機関</t>
    <rPh sb="0" eb="2">
      <t>キョウリョク</t>
    </rPh>
    <rPh sb="2" eb="3">
      <t>イ</t>
    </rPh>
    <rPh sb="4" eb="5">
      <t>リョウ</t>
    </rPh>
    <rPh sb="5" eb="7">
      <t>キカン</t>
    </rPh>
    <phoneticPr fontId="3"/>
  </si>
  <si>
    <t>名称</t>
  </si>
  <si>
    <t>主な診療科名</t>
    <rPh sb="0" eb="1">
      <t>オモ</t>
    </rPh>
    <rPh sb="2" eb="4">
      <t>シンリョウ</t>
    </rPh>
    <rPh sb="4" eb="6">
      <t>カメイ</t>
    </rPh>
    <phoneticPr fontId="3"/>
  </si>
  <si>
    <t>○人員に関する基準の確認に必要な事項</t>
    <phoneticPr fontId="3"/>
  </si>
  <si>
    <t>共同生活住居数</t>
  </si>
  <si>
    <t>戸</t>
  </si>
  <si>
    <t>①</t>
  </si>
  <si>
    <t>②</t>
    <phoneticPr fontId="3"/>
  </si>
  <si>
    <t>従業者の職種・員数</t>
  </si>
  <si>
    <t>介護従業者</t>
  </si>
  <si>
    <t>介護従事者</t>
    <rPh sb="0" eb="2">
      <t>カイゴ</t>
    </rPh>
    <rPh sb="2" eb="5">
      <t>ジュウジシャ</t>
    </rPh>
    <phoneticPr fontId="3"/>
  </si>
  <si>
    <t>計画作成担当者</t>
  </si>
  <si>
    <t>専従</t>
  </si>
  <si>
    <t>兼務</t>
  </si>
  <si>
    <t>専従</t>
    <rPh sb="0" eb="2">
      <t>センジュウ</t>
    </rPh>
    <phoneticPr fontId="3"/>
  </si>
  <si>
    <t>常勤（人）</t>
  </si>
  <si>
    <t>非常勤（人）</t>
    <phoneticPr fontId="3"/>
  </si>
  <si>
    <t>常勤換算後の人数（人）</t>
  </si>
  <si>
    <t>利用者数
(推定数を記入)</t>
    <phoneticPr fontId="3"/>
  </si>
  <si>
    <t>人</t>
  </si>
  <si>
    <t>利用定員</t>
    <phoneticPr fontId="3"/>
  </si>
  <si>
    <t>人</t>
    <phoneticPr fontId="3"/>
  </si>
  <si>
    <t>○設備に関する基準の確認に必要な事項</t>
    <phoneticPr fontId="3"/>
  </si>
  <si>
    <t>建物の構造</t>
    <rPh sb="0" eb="2">
      <t>タテモノ</t>
    </rPh>
    <rPh sb="3" eb="5">
      <t>コウゾウ</t>
    </rPh>
    <phoneticPr fontId="3"/>
  </si>
  <si>
    <t>添付書類</t>
  </si>
  <si>
    <t>別添のとおり</t>
  </si>
  <si>
    <t>備考</t>
    <rPh sb="0" eb="2">
      <t>ビコウ</t>
    </rPh>
    <phoneticPr fontId="3"/>
  </si>
  <si>
    <t>記入欄が不足する場合は、適宜欄を設けて記載するか又は別様に記載した書類を添付してください。</t>
    <phoneticPr fontId="3"/>
  </si>
  <si>
    <t xml:space="preserve">管理者の兼務については、添付資料にて確認可能な場合は記載を省略することが可能です。 </t>
    <phoneticPr fontId="3"/>
  </si>
  <si>
    <t xml:space="preserve">「協力歯科医療機関」がある場合は、「協力医療機関」欄に併せて記載してください。 </t>
    <phoneticPr fontId="3"/>
  </si>
  <si>
    <t>（別添）</t>
    <rPh sb="1" eb="3">
      <t>ベッテン</t>
    </rPh>
    <phoneticPr fontId="3"/>
  </si>
  <si>
    <t>付表４　認知症対応型共同生活介護事業所・介護予防認知症対応型共同生活介護事業所の指定に係る記載事項　添付書類・チェックリスト</t>
    <rPh sb="0" eb="2">
      <t>フヒョウ</t>
    </rPh>
    <rPh sb="4" eb="7">
      <t>ニンチショウ</t>
    </rPh>
    <rPh sb="7" eb="10">
      <t>タイオウガタ</t>
    </rPh>
    <rPh sb="10" eb="12">
      <t>キョウドウ</t>
    </rPh>
    <rPh sb="12" eb="14">
      <t>セイカツ</t>
    </rPh>
    <rPh sb="14" eb="16">
      <t>カイゴ</t>
    </rPh>
    <rPh sb="16" eb="19">
      <t>ジギョウショ</t>
    </rPh>
    <rPh sb="20" eb="22">
      <t>カイゴ</t>
    </rPh>
    <rPh sb="22" eb="24">
      <t>ヨボウ</t>
    </rPh>
    <rPh sb="24" eb="27">
      <t>ニンチショウ</t>
    </rPh>
    <rPh sb="27" eb="30">
      <t>タイオウガタ</t>
    </rPh>
    <rPh sb="30" eb="32">
      <t>キョウドウ</t>
    </rPh>
    <rPh sb="32" eb="34">
      <t>セイカツ</t>
    </rPh>
    <rPh sb="34" eb="36">
      <t>カイゴ</t>
    </rPh>
    <rPh sb="36" eb="39">
      <t>ジギョウショ</t>
    </rPh>
    <rPh sb="40" eb="42">
      <t>シテイ</t>
    </rPh>
    <rPh sb="43" eb="44">
      <t>カカ</t>
    </rPh>
    <rPh sb="45" eb="47">
      <t>キサイ</t>
    </rPh>
    <rPh sb="47" eb="49">
      <t>ジコウ</t>
    </rPh>
    <rPh sb="50" eb="52">
      <t>テンプ</t>
    </rPh>
    <rPh sb="52" eb="54">
      <t>ショルイ</t>
    </rPh>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</si>
  <si>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18" eb="20">
      <t>キサイ</t>
    </rPh>
    <rPh sb="23" eb="25">
      <t>フヒョウ</t>
    </rPh>
    <rPh sb="26" eb="27">
      <t>ア</t>
    </rPh>
    <rPh sb="30" eb="32">
      <t>テイシュツ</t>
    </rPh>
    <phoneticPr fontId="3"/>
  </si>
  <si>
    <t>添付書類</t>
    <rPh sb="0" eb="2">
      <t>テンプ</t>
    </rPh>
    <rPh sb="2" eb="4">
      <t>ショルイ</t>
    </rPh>
    <phoneticPr fontId="3"/>
  </si>
  <si>
    <t>参考様式</t>
    <rPh sb="0" eb="2">
      <t>サンコウ</t>
    </rPh>
    <rPh sb="2" eb="4">
      <t>ヨウシキ</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</si>
  <si>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</si>
  <si>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</si>
  <si>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</si>
  <si>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</si>
  <si>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</si>
  <si>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</si>
  <si>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</si>
  <si>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</si>
  <si>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</si>
  <si>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9">
      <t>イチランヒョウ</t>
    </rPh>
    <phoneticPr fontId="3"/>
  </si>
  <si>
    <t>参考様式４</t>
    <rPh sb="0" eb="2">
      <t>サンコウ</t>
    </rPh>
    <rPh sb="2" eb="4">
      <t>ヨウシキ</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</si>
  <si>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</si>
  <si>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</si>
  <si>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</si>
  <si>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3"/>
  </si>
  <si>
    <t>介護老人福祉施設・介護老人保健施設・病院等との連絡体制及び支援の体制の概要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レンラク</t>
    </rPh>
    <rPh sb="25" eb="27">
      <t>タイセイ</t>
    </rPh>
    <rPh sb="27" eb="28">
      <t>オヨ</t>
    </rPh>
    <rPh sb="29" eb="31">
      <t>シエン</t>
    </rPh>
    <rPh sb="32" eb="34">
      <t>タイセイ</t>
    </rPh>
    <rPh sb="35" eb="37">
      <t>ガイヨウ</t>
    </rPh>
    <phoneticPr fontId="3"/>
  </si>
  <si>
    <t>誓約書</t>
    <rPh sb="0" eb="3">
      <t>セイヤクショ</t>
    </rPh>
    <phoneticPr fontId="3"/>
  </si>
  <si>
    <t>参考様式６</t>
    <rPh sb="0" eb="2">
      <t>サンコウ</t>
    </rPh>
    <rPh sb="2" eb="4">
      <t>ヨウシキ</t>
    </rPh>
    <phoneticPr fontId="3"/>
  </si>
  <si>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3"/>
  </si>
  <si>
    <t>参考様式７</t>
    <rPh sb="0" eb="2">
      <t>サンコウ</t>
    </rPh>
    <rPh sb="2" eb="4">
      <t>ヨウシキ</t>
    </rPh>
    <phoneticPr fontId="3"/>
  </si>
  <si>
    <t>※１</t>
    <phoneticPr fontId="3"/>
  </si>
  <si>
    <t>新規指定申請の際は、全ての添付書類を提出してください。</t>
    <phoneticPr fontId="3"/>
  </si>
  <si>
    <t>※２</t>
    <phoneticPr fontId="3"/>
  </si>
  <si>
    <t>更新申請の際は、届出済みの内容から変更がない場合、添付を省略することが可能です。
添付を省略する場合には、「添付省略」に☑を付けてください。
届出済みの内容が不明確な場合には、必要書類一式を提出してください。</t>
    <phoneticPr fontId="3"/>
  </si>
  <si>
    <t>提出者（問合先）</t>
    <rPh sb="0" eb="2">
      <t>テイシュツ</t>
    </rPh>
    <rPh sb="2" eb="3">
      <t>シャ</t>
    </rPh>
    <rPh sb="4" eb="5">
      <t>ト</t>
    </rPh>
    <rPh sb="5" eb="6">
      <t>ア</t>
    </rPh>
    <rPh sb="6" eb="7">
      <t>サキ</t>
    </rPh>
    <phoneticPr fontId="3"/>
  </si>
  <si>
    <t>事業所名</t>
    <rPh sb="0" eb="3">
      <t>ジギョウショ</t>
    </rPh>
    <rPh sb="3" eb="4">
      <t>メイ</t>
    </rPh>
    <phoneticPr fontId="3"/>
  </si>
  <si>
    <t>担当者名</t>
    <rPh sb="0" eb="3">
      <t>タントウシャ</t>
    </rPh>
    <rPh sb="3" eb="4">
      <t>メイ</t>
    </rPh>
    <phoneticPr fontId="3"/>
  </si>
  <si>
    <t>電話</t>
    <rPh sb="0" eb="2">
      <t>デンワ</t>
    </rPh>
    <phoneticPr fontId="3"/>
  </si>
  <si>
    <t>メールアドレス</t>
    <phoneticPr fontId="3"/>
  </si>
  <si>
    <t>様式第１号（第２条関係）</t>
    <rPh sb="0" eb="2">
      <t>ヨウシキ</t>
    </rPh>
    <rPh sb="2" eb="3">
      <t>ダイ</t>
    </rPh>
    <rPh sb="4" eb="5">
      <t>ゴウ</t>
    </rPh>
    <rPh sb="6" eb="7">
      <t>ダイ</t>
    </rPh>
    <rPh sb="8" eb="9">
      <t>ジョウ</t>
    </rPh>
    <rPh sb="9" eb="11">
      <t>カンケイ</t>
    </rPh>
    <phoneticPr fontId="2"/>
  </si>
  <si>
    <t>受付番号</t>
    <rPh sb="0" eb="2">
      <t>ウケツケ</t>
    </rPh>
    <rPh sb="2" eb="4">
      <t>バンゴウ</t>
    </rPh>
    <phoneticPr fontId="2"/>
  </si>
  <si>
    <t>指定地域密着型サービス事業所</t>
    <rPh sb="0" eb="2">
      <t>シテイ</t>
    </rPh>
    <rPh sb="2" eb="4">
      <t>チイキ</t>
    </rPh>
    <rPh sb="4" eb="7">
      <t>ミッチャクガタ</t>
    </rPh>
    <rPh sb="11" eb="14">
      <t>ジギョウショ</t>
    </rPh>
    <phoneticPr fontId="2"/>
  </si>
  <si>
    <t>　指定（更新）申請書</t>
    <rPh sb="1" eb="3">
      <t>シテイ</t>
    </rPh>
    <rPh sb="4" eb="6">
      <t>コウシン</t>
    </rPh>
    <rPh sb="7" eb="10">
      <t>シンセイショ</t>
    </rPh>
    <phoneticPr fontId="2"/>
  </si>
  <si>
    <t>指定地域密着型介護予防サービス事業所</t>
    <rPh sb="0" eb="2">
      <t>シテイ</t>
    </rPh>
    <rPh sb="2" eb="4">
      <t>チイキ</t>
    </rPh>
    <rPh sb="4" eb="7">
      <t>ミッチャクガタ</t>
    </rPh>
    <rPh sb="7" eb="9">
      <t>カイゴ</t>
    </rPh>
    <rPh sb="9" eb="11">
      <t>ヨボウ</t>
    </rPh>
    <rPh sb="15" eb="18">
      <t>ジギョウショ</t>
    </rPh>
    <phoneticPr fontId="2"/>
  </si>
  <si>
    <t>月</t>
    <rPh sb="0" eb="1">
      <t>ガツ</t>
    </rPh>
    <phoneticPr fontId="2"/>
  </si>
  <si>
    <t>　大鰐町長　　殿</t>
    <rPh sb="1" eb="3">
      <t>オオワニ</t>
    </rPh>
    <rPh sb="3" eb="5">
      <t>チョウチョウ</t>
    </rPh>
    <rPh sb="7" eb="8">
      <t>ドノ</t>
    </rPh>
    <phoneticPr fontId="2"/>
  </si>
  <si>
    <t>所在地</t>
    <rPh sb="0" eb="3">
      <t>ショザイチ</t>
    </rPh>
    <phoneticPr fontId="2"/>
  </si>
  <si>
    <t>申請者</t>
    <rPh sb="0" eb="3">
      <t>シンセイシャ</t>
    </rPh>
    <phoneticPr fontId="2"/>
  </si>
  <si>
    <t>名　称</t>
    <rPh sb="0" eb="1">
      <t>ナ</t>
    </rPh>
    <rPh sb="2" eb="3">
      <t>ショウ</t>
    </rPh>
    <phoneticPr fontId="2"/>
  </si>
  <si>
    <t>　介護保険法に規定する事業所に係る指定（更新）を受けたいので、下記のとおり、関係書類を添えて申請します。</t>
    <rPh sb="1" eb="3">
      <t>カイゴ</t>
    </rPh>
    <rPh sb="3" eb="5">
      <t>ホケン</t>
    </rPh>
    <rPh sb="5" eb="6">
      <t>ホウ</t>
    </rPh>
    <rPh sb="7" eb="9">
      <t>キテイ</t>
    </rPh>
    <rPh sb="11" eb="14">
      <t>ジギョウショ</t>
    </rPh>
    <rPh sb="15" eb="16">
      <t>カカ</t>
    </rPh>
    <rPh sb="17" eb="19">
      <t>シテイ</t>
    </rPh>
    <rPh sb="20" eb="22">
      <t>コウシン</t>
    </rPh>
    <rPh sb="24" eb="25">
      <t>ウ</t>
    </rPh>
    <rPh sb="31" eb="33">
      <t>カキ</t>
    </rPh>
    <rPh sb="38" eb="40">
      <t>カンケイ</t>
    </rPh>
    <rPh sb="40" eb="42">
      <t>ショルイ</t>
    </rPh>
    <rPh sb="43" eb="44">
      <t>ソ</t>
    </rPh>
    <rPh sb="46" eb="48">
      <t>シンセイ</t>
    </rPh>
    <phoneticPr fontId="2"/>
  </si>
  <si>
    <t>事業所所在市町村番号</t>
    <rPh sb="0" eb="3">
      <t>ジギョウショ</t>
    </rPh>
    <rPh sb="3" eb="5">
      <t>ショザイ</t>
    </rPh>
    <rPh sb="5" eb="8">
      <t>シチョウソン</t>
    </rPh>
    <rPh sb="8" eb="10">
      <t>バンゴウ</t>
    </rPh>
    <phoneticPr fontId="2"/>
  </si>
  <si>
    <t>申　　　　請　　　　者</t>
    <rPh sb="0" eb="1">
      <t>サル</t>
    </rPh>
    <rPh sb="5" eb="6">
      <t>ショウ</t>
    </rPh>
    <rPh sb="10" eb="11">
      <t>モノ</t>
    </rPh>
    <phoneticPr fontId="2"/>
  </si>
  <si>
    <t>フリガナ</t>
    <phoneticPr fontId="2"/>
  </si>
  <si>
    <t>名称</t>
    <rPh sb="0" eb="2">
      <t>メイショウ</t>
    </rPh>
    <phoneticPr fontId="2"/>
  </si>
  <si>
    <t>主たる事業所の
所在地</t>
    <rPh sb="0" eb="1">
      <t>シュ</t>
    </rPh>
    <rPh sb="3" eb="6">
      <t>ジギョウショ</t>
    </rPh>
    <rPh sb="8" eb="11">
      <t>ショザイチ</t>
    </rPh>
    <phoneticPr fontId="2"/>
  </si>
  <si>
    <t>（郵便番号　　　－　　　　）</t>
    <rPh sb="1" eb="5">
      <t>ユウビンバンゴウ</t>
    </rPh>
    <phoneticPr fontId="2"/>
  </si>
  <si>
    <t>（ビルの名称等）</t>
    <rPh sb="4" eb="6">
      <t>メイショウ</t>
    </rPh>
    <rPh sb="6" eb="7">
      <t>トウ</t>
    </rPh>
    <phoneticPr fontId="2"/>
  </si>
  <si>
    <t>連絡先</t>
    <rPh sb="0" eb="3">
      <t>レンラクサキ</t>
    </rPh>
    <phoneticPr fontId="2"/>
  </si>
  <si>
    <t>電話番号</t>
    <rPh sb="0" eb="2">
      <t>デンワ</t>
    </rPh>
    <rPh sb="2" eb="4">
      <t>バンゴウ</t>
    </rPh>
    <phoneticPr fontId="2"/>
  </si>
  <si>
    <t>FAX番号</t>
    <rPh sb="3" eb="5">
      <t>バンゴウ</t>
    </rPh>
    <phoneticPr fontId="2"/>
  </si>
  <si>
    <t>法人の種別</t>
    <rPh sb="0" eb="2">
      <t>ホウジン</t>
    </rPh>
    <rPh sb="3" eb="5">
      <t>シュベツ</t>
    </rPh>
    <phoneticPr fontId="2"/>
  </si>
  <si>
    <t>法人所轄庁</t>
    <rPh sb="0" eb="2">
      <t>ホウジン</t>
    </rPh>
    <rPh sb="2" eb="5">
      <t>ショカツチョウ</t>
    </rPh>
    <phoneticPr fontId="2"/>
  </si>
  <si>
    <t>代表者の職名・
氏名・生年月日</t>
    <rPh sb="0" eb="3">
      <t>ダイヒョウシャ</t>
    </rPh>
    <rPh sb="4" eb="6">
      <t>ショクメイ</t>
    </rPh>
    <rPh sb="8" eb="10">
      <t>シメイ</t>
    </rPh>
    <rPh sb="11" eb="13">
      <t>セイネン</t>
    </rPh>
    <rPh sb="13" eb="15">
      <t>ガッピ</t>
    </rPh>
    <phoneticPr fontId="2"/>
  </si>
  <si>
    <t>職名</t>
    <rPh sb="0" eb="2">
      <t>ショクメイ</t>
    </rPh>
    <phoneticPr fontId="2"/>
  </si>
  <si>
    <t>生年月日</t>
    <rPh sb="0" eb="2">
      <t>セイネン</t>
    </rPh>
    <rPh sb="2" eb="4">
      <t>ガッピ</t>
    </rPh>
    <phoneticPr fontId="2"/>
  </si>
  <si>
    <t>氏名</t>
    <rPh sb="0" eb="2">
      <t>シメイ</t>
    </rPh>
    <phoneticPr fontId="2"/>
  </si>
  <si>
    <t>代表者の住所</t>
    <rPh sb="0" eb="3">
      <t>ダイヒョウシャ</t>
    </rPh>
    <rPh sb="4" eb="6">
      <t>ジュウショ</t>
    </rPh>
    <phoneticPr fontId="2"/>
  </si>
  <si>
    <t>指定を受けようとする事業所の種類</t>
    <rPh sb="0" eb="2">
      <t>シテイ</t>
    </rPh>
    <rPh sb="3" eb="4">
      <t>ウ</t>
    </rPh>
    <rPh sb="10" eb="13">
      <t>ジギョウショ</t>
    </rPh>
    <rPh sb="14" eb="16">
      <t>シュルイ</t>
    </rPh>
    <phoneticPr fontId="2"/>
  </si>
  <si>
    <t>事業所等の所在地</t>
    <rPh sb="0" eb="3">
      <t>ジギョウショ</t>
    </rPh>
    <rPh sb="3" eb="4">
      <t>トウ</t>
    </rPh>
    <rPh sb="5" eb="8">
      <t>ショザイチ</t>
    </rPh>
    <phoneticPr fontId="2"/>
  </si>
  <si>
    <t>同一所在地において行う事業の種類</t>
    <rPh sb="0" eb="2">
      <t>ドウイツ</t>
    </rPh>
    <rPh sb="2" eb="5">
      <t>ショザイチ</t>
    </rPh>
    <rPh sb="9" eb="10">
      <t>オコナ</t>
    </rPh>
    <rPh sb="11" eb="13">
      <t>ジギョウ</t>
    </rPh>
    <rPh sb="14" eb="16">
      <t>シュルイ</t>
    </rPh>
    <phoneticPr fontId="2"/>
  </si>
  <si>
    <t>実施
事業</t>
    <rPh sb="0" eb="2">
      <t>ジッシ</t>
    </rPh>
    <rPh sb="3" eb="5">
      <t>ジギョウ</t>
    </rPh>
    <phoneticPr fontId="2"/>
  </si>
  <si>
    <t>指定申請を
する事業の
事業開始予
定年月日</t>
    <rPh sb="0" eb="2">
      <t>シテイ</t>
    </rPh>
    <rPh sb="2" eb="4">
      <t>シンセイ</t>
    </rPh>
    <rPh sb="8" eb="10">
      <t>ジギョウ</t>
    </rPh>
    <rPh sb="12" eb="14">
      <t>ジギョウ</t>
    </rPh>
    <rPh sb="14" eb="16">
      <t>カイシ</t>
    </rPh>
    <rPh sb="16" eb="17">
      <t>ヨ</t>
    </rPh>
    <rPh sb="18" eb="19">
      <t>サダム</t>
    </rPh>
    <rPh sb="19" eb="22">
      <t>ネンガッピ</t>
    </rPh>
    <phoneticPr fontId="2"/>
  </si>
  <si>
    <t>既に指定を受けている事業等</t>
    <rPh sb="0" eb="1">
      <t>スデ</t>
    </rPh>
    <rPh sb="2" eb="4">
      <t>シテイ</t>
    </rPh>
    <rPh sb="5" eb="6">
      <t>ウ</t>
    </rPh>
    <rPh sb="10" eb="12">
      <t>ジギョウ</t>
    </rPh>
    <rPh sb="12" eb="13">
      <t>トウ</t>
    </rPh>
    <phoneticPr fontId="2"/>
  </si>
  <si>
    <t>様　式</t>
    <rPh sb="0" eb="1">
      <t>サマ</t>
    </rPh>
    <rPh sb="2" eb="3">
      <t>シキ</t>
    </rPh>
    <phoneticPr fontId="2"/>
  </si>
  <si>
    <t>指定
年月日</t>
    <rPh sb="0" eb="2">
      <t>シテイ</t>
    </rPh>
    <rPh sb="3" eb="6">
      <t>ネンガッピ</t>
    </rPh>
    <phoneticPr fontId="2"/>
  </si>
  <si>
    <t>有効期間
満了日</t>
    <rPh sb="0" eb="2">
      <t>ユウコウ</t>
    </rPh>
    <rPh sb="2" eb="4">
      <t>キカン</t>
    </rPh>
    <rPh sb="5" eb="7">
      <t>マンリョウ</t>
    </rPh>
    <rPh sb="7" eb="8">
      <t>ビ</t>
    </rPh>
    <phoneticPr fontId="2"/>
  </si>
  <si>
    <t>地域密着型サービス</t>
    <rPh sb="0" eb="2">
      <t>チイキ</t>
    </rPh>
    <rPh sb="2" eb="5">
      <t>ミッチャクガタ</t>
    </rPh>
    <phoneticPr fontId="2"/>
  </si>
  <si>
    <t>夜間対応型訪問介護</t>
    <rPh sb="0" eb="2">
      <t>ヤカン</t>
    </rPh>
    <rPh sb="2" eb="5">
      <t>タイオウガタ</t>
    </rPh>
    <rPh sb="5" eb="7">
      <t>ホウモン</t>
    </rPh>
    <rPh sb="7" eb="9">
      <t>カイゴ</t>
    </rPh>
    <phoneticPr fontId="2"/>
  </si>
  <si>
    <t>付表１</t>
    <rPh sb="0" eb="2">
      <t>フヒョウ</t>
    </rPh>
    <phoneticPr fontId="2"/>
  </si>
  <si>
    <t>認知症対応型通所介護</t>
    <rPh sb="0" eb="3">
      <t>ニンチショウ</t>
    </rPh>
    <rPh sb="3" eb="6">
      <t>タイオウガタ</t>
    </rPh>
    <rPh sb="6" eb="8">
      <t>ツウショ</t>
    </rPh>
    <rPh sb="8" eb="10">
      <t>カイゴ</t>
    </rPh>
    <phoneticPr fontId="2"/>
  </si>
  <si>
    <t>付表２</t>
    <rPh sb="0" eb="2">
      <t>フヒョウ</t>
    </rPh>
    <phoneticPr fontId="2"/>
  </si>
  <si>
    <t>小規模多機能型居宅介護</t>
    <rPh sb="0" eb="3">
      <t>ショウキボ</t>
    </rPh>
    <rPh sb="3" eb="7">
      <t>タキノウガタ</t>
    </rPh>
    <rPh sb="7" eb="9">
      <t>キョタク</t>
    </rPh>
    <rPh sb="9" eb="11">
      <t>カイゴ</t>
    </rPh>
    <phoneticPr fontId="2"/>
  </si>
  <si>
    <t>付表３</t>
    <rPh sb="0" eb="2">
      <t>フヒョウ</t>
    </rPh>
    <phoneticPr fontId="2"/>
  </si>
  <si>
    <t>認知症対応型共同生活介護</t>
    <rPh sb="0" eb="3">
      <t>ニンチショウ</t>
    </rPh>
    <rPh sb="3" eb="6">
      <t>タイオウガタ</t>
    </rPh>
    <rPh sb="6" eb="8">
      <t>キョウドウ</t>
    </rPh>
    <rPh sb="8" eb="10">
      <t>セイカツ</t>
    </rPh>
    <rPh sb="10" eb="12">
      <t>カイゴ</t>
    </rPh>
    <phoneticPr fontId="2"/>
  </si>
  <si>
    <t>付表４</t>
    <rPh sb="0" eb="2">
      <t>フヒョウ</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</si>
  <si>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</si>
  <si>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付表５</t>
    <rPh sb="0" eb="2">
      <t>フヒョウ</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</si>
  <si>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</si>
  <si>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付表６</t>
    <rPh sb="0" eb="2">
      <t>フヒョウ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</si>
  <si>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</si>
  <si>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付表７</t>
    <rPh sb="0" eb="2">
      <t>フヒョウ</t>
    </rPh>
    <phoneticPr fontId="2"/>
  </si>
  <si>
    <t>複合型サービス</t>
    <rPh sb="0" eb="3">
      <t>フクゴウガタ</t>
    </rPh>
    <phoneticPr fontId="2"/>
  </si>
  <si>
    <t>付表８</t>
    <rPh sb="0" eb="2">
      <t>フヒョウ</t>
    </rPh>
    <phoneticPr fontId="2"/>
  </si>
  <si>
    <t>地域密着型通所介護</t>
    <rPh sb="0" eb="2">
      <t>チイキ</t>
    </rPh>
    <rPh sb="2" eb="5">
      <t>ミッチャクガタ</t>
    </rPh>
    <rPh sb="5" eb="7">
      <t>ツウショ</t>
    </rPh>
    <rPh sb="7" eb="9">
      <t>カイゴ</t>
    </rPh>
    <phoneticPr fontId="2"/>
  </si>
  <si>
    <t>付表９</t>
    <rPh sb="0" eb="2">
      <t>フヒョウ</t>
    </rPh>
    <phoneticPr fontId="2"/>
  </si>
  <si>
    <t>地域密着型
介護予防
サービス</t>
    <rPh sb="0" eb="2">
      <t>チイキ</t>
    </rPh>
    <rPh sb="2" eb="5">
      <t>ミッチャクガタ</t>
    </rPh>
    <rPh sb="6" eb="8">
      <t>カイゴ</t>
    </rPh>
    <rPh sb="8" eb="10">
      <t>ヨボウ</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</si>
  <si>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</si>
  <si>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</si>
  <si>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</si>
  <si>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介護保険事業所番号</t>
    <rPh sb="0" eb="2">
      <t>カイゴ</t>
    </rPh>
    <rPh sb="2" eb="4">
      <t>ホケン</t>
    </rPh>
    <rPh sb="4" eb="7">
      <t>ジギョウショ</t>
    </rPh>
    <rPh sb="7" eb="9">
      <t>バンゴウ</t>
    </rPh>
    <phoneticPr fontId="2"/>
  </si>
  <si>
    <t>（既に指定を受けている場合）</t>
    <rPh sb="1" eb="2">
      <t>スデ</t>
    </rPh>
    <rPh sb="3" eb="5">
      <t>シテイ</t>
    </rPh>
    <rPh sb="6" eb="7">
      <t>ウ</t>
    </rPh>
    <rPh sb="11" eb="13">
      <t>バアイ</t>
    </rPh>
    <phoneticPr fontId="2"/>
  </si>
  <si>
    <t>指定を受けている他市町村名</t>
    <rPh sb="0" eb="2">
      <t>シテイ</t>
    </rPh>
    <rPh sb="3" eb="4">
      <t>ウ</t>
    </rPh>
    <rPh sb="8" eb="9">
      <t>タ</t>
    </rPh>
    <rPh sb="9" eb="12">
      <t>シチョウソン</t>
    </rPh>
    <rPh sb="12" eb="13">
      <t>メイ</t>
    </rPh>
    <phoneticPr fontId="2"/>
  </si>
  <si>
    <t>医療機関コード等</t>
    <rPh sb="0" eb="2">
      <t>イリョウ</t>
    </rPh>
    <rPh sb="2" eb="4">
      <t>キカン</t>
    </rPh>
    <rPh sb="7" eb="8">
      <t>トウ</t>
    </rPh>
    <phoneticPr fontId="2"/>
  </si>
  <si>
    <t>備考</t>
    <rPh sb="0" eb="2">
      <t>ビコウ</t>
    </rPh>
    <phoneticPr fontId="2"/>
  </si>
  <si>
    <t>１　「受付番号」「事業所所在市町村番号」欄には記載しないでください。</t>
    <rPh sb="3" eb="5">
      <t>ウケツケ</t>
    </rPh>
    <rPh sb="5" eb="7">
      <t>バンゴウ</t>
    </rPh>
    <rPh sb="9" eb="12">
      <t>ジギョウショ</t>
    </rPh>
    <rPh sb="12" eb="14">
      <t>ショザイ</t>
    </rPh>
    <rPh sb="14" eb="17">
      <t>シチョウソン</t>
    </rPh>
    <rPh sb="17" eb="19">
      <t>バンゴウ</t>
    </rPh>
    <rPh sb="20" eb="21">
      <t>ラン</t>
    </rPh>
    <rPh sb="23" eb="25">
      <t>キサイ</t>
    </rPh>
    <phoneticPr fontId="2"/>
  </si>
  <si>
    <t>２　「法人の種別」欄は、申請者が法人である場合に、「社会福祉法人」「医療法人」「社団法人」「財団法人」</t>
    <rPh sb="3" eb="5">
      <t>ホウジン</t>
    </rPh>
    <rPh sb="6" eb="8">
      <t>シュベツ</t>
    </rPh>
    <rPh sb="9" eb="10">
      <t>ラン</t>
    </rPh>
    <rPh sb="12" eb="15">
      <t>シンセイシャ</t>
    </rPh>
    <rPh sb="16" eb="18">
      <t>ホウジン</t>
    </rPh>
    <rPh sb="21" eb="23">
      <t>バアイ</t>
    </rPh>
    <rPh sb="26" eb="28">
      <t>シャカイ</t>
    </rPh>
    <rPh sb="28" eb="30">
      <t>フクシ</t>
    </rPh>
    <rPh sb="30" eb="32">
      <t>ホウジン</t>
    </rPh>
    <rPh sb="34" eb="36">
      <t>イリョウ</t>
    </rPh>
    <rPh sb="36" eb="38">
      <t>ホウジン</t>
    </rPh>
    <rPh sb="40" eb="42">
      <t>シャダン</t>
    </rPh>
    <rPh sb="42" eb="44">
      <t>ホウジン</t>
    </rPh>
    <rPh sb="46" eb="48">
      <t>ザイダン</t>
    </rPh>
    <rPh sb="48" eb="50">
      <t>ホウジン</t>
    </rPh>
    <phoneticPr fontId="2"/>
  </si>
  <si>
    <t>　「株式会社」「有限会社」等の別を記入してください。</t>
    <phoneticPr fontId="2"/>
  </si>
  <si>
    <t>３　「法人所轄庁」欄、申請者が認可法人である場合に、その主務官庁の名称を記載してください。</t>
    <rPh sb="3" eb="5">
      <t>ホウジン</t>
    </rPh>
    <rPh sb="5" eb="8">
      <t>ショカツチョウ</t>
    </rPh>
    <rPh sb="9" eb="10">
      <t>ラン</t>
    </rPh>
    <rPh sb="11" eb="14">
      <t>シンセイシャ</t>
    </rPh>
    <rPh sb="15" eb="17">
      <t>ニンカ</t>
    </rPh>
    <rPh sb="17" eb="19">
      <t>ホウジン</t>
    </rPh>
    <rPh sb="22" eb="24">
      <t>バアイ</t>
    </rPh>
    <rPh sb="28" eb="30">
      <t>シュム</t>
    </rPh>
    <rPh sb="30" eb="32">
      <t>カンチョウ</t>
    </rPh>
    <rPh sb="33" eb="35">
      <t>メイショウ</t>
    </rPh>
    <rPh sb="36" eb="38">
      <t>キサイ</t>
    </rPh>
    <phoneticPr fontId="2"/>
  </si>
  <si>
    <t>４　「実施事業」欄は、今回申請するもの及び既に指定を受けているものについて、該当する欄に「○」を記入して</t>
    <rPh sb="3" eb="5">
      <t>ジッシ</t>
    </rPh>
    <rPh sb="5" eb="7">
      <t>ジギョウ</t>
    </rPh>
    <rPh sb="8" eb="9">
      <t>ラン</t>
    </rPh>
    <rPh sb="11" eb="13">
      <t>コンカイ</t>
    </rPh>
    <rPh sb="13" eb="15">
      <t>シンセイ</t>
    </rPh>
    <rPh sb="19" eb="20">
      <t>オヨ</t>
    </rPh>
    <rPh sb="21" eb="22">
      <t>スデ</t>
    </rPh>
    <rPh sb="23" eb="25">
      <t>シテイ</t>
    </rPh>
    <rPh sb="26" eb="27">
      <t>ウ</t>
    </rPh>
    <rPh sb="38" eb="40">
      <t>ガイトウ</t>
    </rPh>
    <rPh sb="42" eb="43">
      <t>ラン</t>
    </rPh>
    <rPh sb="48" eb="50">
      <t>キニュウ</t>
    </rPh>
    <phoneticPr fontId="2"/>
  </si>
  <si>
    <t>　ください。</t>
    <phoneticPr fontId="2"/>
  </si>
  <si>
    <t>５　「指定申請をする事業の事業開始予定年月日」欄は、該当する欄に事業の開始予定年月日を記載してください。</t>
    <rPh sb="3" eb="5">
      <t>シテイ</t>
    </rPh>
    <rPh sb="5" eb="7">
      <t>シンセイ</t>
    </rPh>
    <rPh sb="10" eb="12">
      <t>ジギョウ</t>
    </rPh>
    <rPh sb="13" eb="15">
      <t>ジギョウ</t>
    </rPh>
    <rPh sb="15" eb="17">
      <t>カイシ</t>
    </rPh>
    <rPh sb="17" eb="19">
      <t>ヨテイ</t>
    </rPh>
    <rPh sb="19" eb="22">
      <t>ネンガッピ</t>
    </rPh>
    <rPh sb="23" eb="24">
      <t>ラン</t>
    </rPh>
    <rPh sb="26" eb="28">
      <t>ガイトウ</t>
    </rPh>
    <rPh sb="30" eb="31">
      <t>ラン</t>
    </rPh>
    <rPh sb="32" eb="34">
      <t>ジギョウ</t>
    </rPh>
    <rPh sb="35" eb="37">
      <t>カイシ</t>
    </rPh>
    <rPh sb="37" eb="39">
      <t>ヨテイ</t>
    </rPh>
    <rPh sb="39" eb="42">
      <t>ネンガッピ</t>
    </rPh>
    <rPh sb="43" eb="45">
      <t>キサイ</t>
    </rPh>
    <phoneticPr fontId="2"/>
  </si>
  <si>
    <t>６　「既に指定を受けている事業の指定年月日」欄は、介護保険法による指定事業者として指定された年月日を記載</t>
    <rPh sb="3" eb="4">
      <t>スデ</t>
    </rPh>
    <rPh sb="5" eb="7">
      <t>シテイ</t>
    </rPh>
    <rPh sb="8" eb="9">
      <t>ウ</t>
    </rPh>
    <rPh sb="13" eb="15">
      <t>ジギョウ</t>
    </rPh>
    <rPh sb="16" eb="18">
      <t>シテイ</t>
    </rPh>
    <rPh sb="18" eb="21">
      <t>ネンガッピ</t>
    </rPh>
    <rPh sb="22" eb="23">
      <t>ラン</t>
    </rPh>
    <rPh sb="25" eb="27">
      <t>カイゴ</t>
    </rPh>
    <rPh sb="27" eb="29">
      <t>ホケン</t>
    </rPh>
    <rPh sb="29" eb="30">
      <t>ホウ</t>
    </rPh>
    <rPh sb="33" eb="35">
      <t>シテイ</t>
    </rPh>
    <rPh sb="35" eb="38">
      <t>ジギョウシャ</t>
    </rPh>
    <rPh sb="41" eb="43">
      <t>シテイ</t>
    </rPh>
    <rPh sb="46" eb="49">
      <t>ネンガッピ</t>
    </rPh>
    <rPh sb="50" eb="52">
      <t>キサイ</t>
    </rPh>
    <phoneticPr fontId="2"/>
  </si>
  <si>
    <t>　してください。</t>
    <phoneticPr fontId="2"/>
  </si>
  <si>
    <t>７　保険医療機関、保健薬局、老人保健施設又は老人訪問看護ステーションとして既に医療機関コード等が付番され</t>
    <rPh sb="2" eb="4">
      <t>ホケン</t>
    </rPh>
    <rPh sb="4" eb="6">
      <t>イリョウ</t>
    </rPh>
    <rPh sb="6" eb="8">
      <t>キカン</t>
    </rPh>
    <rPh sb="9" eb="11">
      <t>ホケン</t>
    </rPh>
    <rPh sb="11" eb="13">
      <t>ヤッキョク</t>
    </rPh>
    <rPh sb="14" eb="16">
      <t>ロウジン</t>
    </rPh>
    <rPh sb="16" eb="18">
      <t>ホケン</t>
    </rPh>
    <rPh sb="18" eb="20">
      <t>シセツ</t>
    </rPh>
    <rPh sb="20" eb="21">
      <t>マタ</t>
    </rPh>
    <rPh sb="22" eb="24">
      <t>ロウジン</t>
    </rPh>
    <rPh sb="24" eb="26">
      <t>ホウモン</t>
    </rPh>
    <rPh sb="26" eb="28">
      <t>カンゴ</t>
    </rPh>
    <rPh sb="37" eb="38">
      <t>スデ</t>
    </rPh>
    <rPh sb="39" eb="41">
      <t>イリョウ</t>
    </rPh>
    <rPh sb="41" eb="43">
      <t>キカン</t>
    </rPh>
    <rPh sb="46" eb="47">
      <t>トウ</t>
    </rPh>
    <rPh sb="48" eb="50">
      <t>フバン</t>
    </rPh>
    <phoneticPr fontId="2"/>
  </si>
  <si>
    <t>　ている場合には、そのコードを「医療機関コード等」欄に記載してください。複数のコードを有する場合には、適</t>
    <rPh sb="4" eb="6">
      <t>バアイ</t>
    </rPh>
    <rPh sb="16" eb="18">
      <t>イリョウ</t>
    </rPh>
    <rPh sb="18" eb="20">
      <t>キカン</t>
    </rPh>
    <rPh sb="23" eb="24">
      <t>トウ</t>
    </rPh>
    <rPh sb="25" eb="26">
      <t>ラン</t>
    </rPh>
    <rPh sb="27" eb="29">
      <t>キサイ</t>
    </rPh>
    <rPh sb="36" eb="38">
      <t>フクスウ</t>
    </rPh>
    <rPh sb="43" eb="44">
      <t>ユウ</t>
    </rPh>
    <rPh sb="46" eb="48">
      <t>バアイ</t>
    </rPh>
    <rPh sb="51" eb="52">
      <t>テキ</t>
    </rPh>
    <phoneticPr fontId="2"/>
  </si>
  <si>
    <t>　宜様式を補正して、そのすべてを記載してください。</t>
    <rPh sb="1" eb="2">
      <t>ギ</t>
    </rPh>
    <rPh sb="2" eb="4">
      <t>ヨウシキ</t>
    </rPh>
    <rPh sb="5" eb="7">
      <t>ホセイ</t>
    </rPh>
    <rPh sb="16" eb="18">
      <t>キサイ</t>
    </rPh>
    <phoneticPr fontId="2"/>
  </si>
  <si>
    <t>８　既に地域密着型サービス事業所の指定を受けている事業者が、地域密着型介護予防サービス事業所の指定を受け</t>
    <rPh sb="2" eb="3">
      <t>スデ</t>
    </rPh>
    <rPh sb="4" eb="6">
      <t>チイキ</t>
    </rPh>
    <rPh sb="6" eb="9">
      <t>ミッチャクガタ</t>
    </rPh>
    <rPh sb="13" eb="16">
      <t>ジギョウショ</t>
    </rPh>
    <rPh sb="17" eb="19">
      <t>シテイ</t>
    </rPh>
    <rPh sb="20" eb="21">
      <t>ウ</t>
    </rPh>
    <rPh sb="25" eb="28">
      <t>ジギョウシャ</t>
    </rPh>
    <rPh sb="30" eb="32">
      <t>チイキ</t>
    </rPh>
    <rPh sb="32" eb="35">
      <t>ミッチャクガタ</t>
    </rPh>
    <rPh sb="35" eb="37">
      <t>カイゴ</t>
    </rPh>
    <rPh sb="37" eb="39">
      <t>ヨボウ</t>
    </rPh>
    <rPh sb="43" eb="46">
      <t>ジギョウショ</t>
    </rPh>
    <rPh sb="47" eb="49">
      <t>シテイ</t>
    </rPh>
    <rPh sb="50" eb="51">
      <t>ウ</t>
    </rPh>
    <phoneticPr fontId="2"/>
  </si>
  <si>
    <t>　る場合において、届出事項に変更がないときには、「事業所の名称及び所在地」「申請者の名称及び主たる事業所</t>
    <rPh sb="2" eb="4">
      <t>バアイ</t>
    </rPh>
    <rPh sb="9" eb="11">
      <t>トドケデ</t>
    </rPh>
    <rPh sb="11" eb="13">
      <t>ジコウ</t>
    </rPh>
    <rPh sb="14" eb="16">
      <t>ヘンコウ</t>
    </rPh>
    <rPh sb="25" eb="28">
      <t>ジギョウショ</t>
    </rPh>
    <rPh sb="29" eb="31">
      <t>メイショウ</t>
    </rPh>
    <rPh sb="31" eb="32">
      <t>オヨ</t>
    </rPh>
    <rPh sb="33" eb="36">
      <t>ショザイチ</t>
    </rPh>
    <rPh sb="38" eb="41">
      <t>シンセイシャ</t>
    </rPh>
    <rPh sb="42" eb="44">
      <t>メイショウ</t>
    </rPh>
    <rPh sb="44" eb="45">
      <t>オヨ</t>
    </rPh>
    <rPh sb="46" eb="47">
      <t>シュ</t>
    </rPh>
    <rPh sb="49" eb="52">
      <t>ジギョウショ</t>
    </rPh>
    <phoneticPr fontId="2"/>
  </si>
  <si>
    <t>　の所在地並びにその代表者の氏名、生年月日、住所及び職名」「当該申請に係る事業の開始の予定年月日」「欠格</t>
    <rPh sb="2" eb="5">
      <t>ショザイチ</t>
    </rPh>
    <rPh sb="5" eb="6">
      <t>ナラ</t>
    </rPh>
    <rPh sb="10" eb="13">
      <t>ダイヒョウシャ</t>
    </rPh>
    <rPh sb="14" eb="16">
      <t>シメイ</t>
    </rPh>
    <rPh sb="17" eb="19">
      <t>セイネン</t>
    </rPh>
    <rPh sb="19" eb="21">
      <t>ガッピ</t>
    </rPh>
    <rPh sb="22" eb="24">
      <t>ジュウショ</t>
    </rPh>
    <rPh sb="24" eb="25">
      <t>オヨ</t>
    </rPh>
    <rPh sb="26" eb="28">
      <t>ショクメイ</t>
    </rPh>
    <rPh sb="30" eb="32">
      <t>トウガイ</t>
    </rPh>
    <rPh sb="32" eb="34">
      <t>シンセイ</t>
    </rPh>
    <rPh sb="35" eb="36">
      <t>カカ</t>
    </rPh>
    <rPh sb="37" eb="39">
      <t>ジギョウ</t>
    </rPh>
    <rPh sb="40" eb="42">
      <t>カイシ</t>
    </rPh>
    <rPh sb="43" eb="45">
      <t>ヨテイ</t>
    </rPh>
    <rPh sb="45" eb="48">
      <t>ネンガッピ</t>
    </rPh>
    <rPh sb="50" eb="52">
      <t>ケッカク</t>
    </rPh>
    <phoneticPr fontId="2"/>
  </si>
  <si>
    <t>　事由に該当しないことを誓約する書面」「その他指定に関し必要と認める事項」を除いて、申請書への記載又は書</t>
    <rPh sb="1" eb="3">
      <t>ジユウ</t>
    </rPh>
    <rPh sb="4" eb="6">
      <t>ガイトウ</t>
    </rPh>
    <rPh sb="12" eb="14">
      <t>セイヤク</t>
    </rPh>
    <rPh sb="16" eb="18">
      <t>ショメン</t>
    </rPh>
    <rPh sb="22" eb="23">
      <t>タ</t>
    </rPh>
    <rPh sb="23" eb="25">
      <t>シテイ</t>
    </rPh>
    <rPh sb="26" eb="27">
      <t>カン</t>
    </rPh>
    <rPh sb="28" eb="30">
      <t>ヒツヨウ</t>
    </rPh>
    <rPh sb="31" eb="32">
      <t>ミト</t>
    </rPh>
    <rPh sb="34" eb="36">
      <t>ジコウ</t>
    </rPh>
    <rPh sb="38" eb="39">
      <t>ノゾ</t>
    </rPh>
    <rPh sb="42" eb="45">
      <t>シンセイショ</t>
    </rPh>
    <rPh sb="47" eb="49">
      <t>キサイ</t>
    </rPh>
    <rPh sb="49" eb="50">
      <t>マタ</t>
    </rPh>
    <rPh sb="51" eb="52">
      <t>ショ</t>
    </rPh>
    <phoneticPr fontId="2"/>
  </si>
  <si>
    <t>　類の提出を省略できます。また、既に地域密着型介護予防サービス事業所の指定を受けている事業者が、地域密着</t>
    <rPh sb="1" eb="2">
      <t>ルイ</t>
    </rPh>
    <rPh sb="3" eb="5">
      <t>テイシュツ</t>
    </rPh>
    <rPh sb="6" eb="8">
      <t>ショウリャク</t>
    </rPh>
    <rPh sb="16" eb="17">
      <t>スデ</t>
    </rPh>
    <rPh sb="18" eb="20">
      <t>チイキ</t>
    </rPh>
    <rPh sb="20" eb="23">
      <t>ミッチャクガタ</t>
    </rPh>
    <rPh sb="23" eb="25">
      <t>カイゴ</t>
    </rPh>
    <rPh sb="25" eb="27">
      <t>ヨボウ</t>
    </rPh>
    <rPh sb="31" eb="34">
      <t>ジギョウショ</t>
    </rPh>
    <rPh sb="35" eb="37">
      <t>シテイ</t>
    </rPh>
    <rPh sb="38" eb="39">
      <t>ウ</t>
    </rPh>
    <rPh sb="43" eb="46">
      <t>ジギョウシャ</t>
    </rPh>
    <rPh sb="48" eb="50">
      <t>チイキ</t>
    </rPh>
    <rPh sb="50" eb="52">
      <t>ミッチャク</t>
    </rPh>
    <phoneticPr fontId="2"/>
  </si>
  <si>
    <t>　型サービス事業所の指定を受ける場合においても同様です。</t>
    <rPh sb="1" eb="2">
      <t>ガタ</t>
    </rPh>
    <rPh sb="6" eb="9">
      <t>ジギョウショ</t>
    </rPh>
    <rPh sb="10" eb="12">
      <t>シテイ</t>
    </rPh>
    <rPh sb="13" eb="14">
      <t>ウ</t>
    </rPh>
    <rPh sb="16" eb="18">
      <t>バアイ</t>
    </rPh>
    <rPh sb="23" eb="25">
      <t>ドウヨウ</t>
    </rPh>
    <phoneticPr fontId="2"/>
  </si>
  <si>
    <t>（参考様式２）</t>
  </si>
  <si>
    <t>管 理 者 経 歴 書</t>
  </si>
  <si>
    <t>事業所又は施設の名称</t>
    <rPh sb="0" eb="3">
      <t>ジギョウショ</t>
    </rPh>
    <rPh sb="3" eb="4">
      <t>マタ</t>
    </rPh>
    <rPh sb="5" eb="7">
      <t>シセツ</t>
    </rPh>
    <rPh sb="8" eb="10">
      <t>メイショウ</t>
    </rPh>
    <phoneticPr fontId="3"/>
  </si>
  <si>
    <t>カナ</t>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</si>
  <si>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</si>
  <si>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</si>
  <si>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</si>
  <si>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</si>
  <si>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</si>
  <si>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主 な 職 歴 等</t>
    <rPh sb="0" eb="1">
      <t>オモ</t>
    </rPh>
    <rPh sb="4" eb="5">
      <t>ショク</t>
    </rPh>
    <rPh sb="6" eb="7">
      <t>レキ</t>
    </rPh>
    <rPh sb="8" eb="9">
      <t>トウ</t>
    </rPh>
    <phoneticPr fontId="3"/>
  </si>
  <si>
    <t>年　月</t>
    <rPh sb="0" eb="1">
      <t>ネン</t>
    </rPh>
    <rPh sb="2" eb="3">
      <t>ガツ</t>
    </rPh>
    <phoneticPr fontId="3"/>
  </si>
  <si>
    <t>～</t>
    <phoneticPr fontId="3"/>
  </si>
  <si>
    <t>勤 務 先 等</t>
    <rPh sb="0" eb="1">
      <t>ツトム</t>
    </rPh>
    <rPh sb="2" eb="3">
      <t>ツトム</t>
    </rPh>
    <rPh sb="4" eb="5">
      <t>サキ</t>
    </rPh>
    <rPh sb="6" eb="7">
      <t>トウ</t>
    </rPh>
    <phoneticPr fontId="3"/>
  </si>
  <si>
    <t>職 務 内 容</t>
    <rPh sb="0" eb="1">
      <t>ショク</t>
    </rPh>
    <rPh sb="2" eb="3">
      <t>ツトム</t>
    </rPh>
    <rPh sb="4" eb="5">
      <t>ナイ</t>
    </rPh>
    <rPh sb="6" eb="7">
      <t>カタチ</t>
    </rPh>
    <phoneticPr fontId="3"/>
  </si>
  <si>
    <t>　別添</t>
    <rPh sb="1" eb="3">
      <t>ベッテン</t>
    </rPh>
    <phoneticPr fontId="3"/>
  </si>
  <si>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</si>
  <si>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（参考様式３）</t>
    <rPh sb="1" eb="3">
      <t>サンコウ</t>
    </rPh>
    <rPh sb="3" eb="5">
      <t>ヨウシキ</t>
    </rPh>
    <phoneticPr fontId="3"/>
  </si>
  <si>
    <t>事業所・施設の名称</t>
    <rPh sb="0" eb="3">
      <t>ジギョウショ</t>
    </rPh>
    <rPh sb="4" eb="6">
      <t>シセツ</t>
    </rPh>
    <rPh sb="7" eb="9">
      <t>メイショウ</t>
    </rPh>
    <phoneticPr fontId="3"/>
  </si>
  <si>
    <t>展示コーナー</t>
    <rPh sb="0" eb="2">
      <t>テンジ</t>
    </rPh>
    <phoneticPr fontId="3"/>
  </si>
  <si>
    <t>　調理室</t>
    <rPh sb="1" eb="4">
      <t>チョウリシツ</t>
    </rPh>
    <phoneticPr fontId="3"/>
  </si>
  <si>
    <t>　談話室</t>
    <rPh sb="1" eb="4">
      <t>ダンワシツ</t>
    </rPh>
    <phoneticPr fontId="3"/>
  </si>
  <si>
    <t>　相談室</t>
    <rPh sb="1" eb="4">
      <t>ソウダンシツ</t>
    </rPh>
    <phoneticPr fontId="3"/>
  </si>
  <si>
    <t>　診察室 40㎡</t>
    <rPh sb="1" eb="4">
      <t>シンサツシツ</t>
    </rPh>
    <phoneticPr fontId="3"/>
  </si>
  <si>
    <t>　30㎡</t>
    <phoneticPr fontId="3"/>
  </si>
  <si>
    <t>　20㎡</t>
    <phoneticPr fontId="3"/>
  </si>
  <si>
    <t>　調剤室</t>
    <rPh sb="1" eb="3">
      <t>チョウザイ</t>
    </rPh>
    <rPh sb="3" eb="4">
      <t>シツ</t>
    </rPh>
    <phoneticPr fontId="3"/>
  </si>
  <si>
    <t>玄関ホール</t>
    <rPh sb="0" eb="2">
      <t>ゲンカン</t>
    </rPh>
    <phoneticPr fontId="3"/>
  </si>
  <si>
    <t>　　機能訓練室　100㎡</t>
    <rPh sb="2" eb="4">
      <t>キノウ</t>
    </rPh>
    <rPh sb="4" eb="6">
      <t>クンレン</t>
    </rPh>
    <rPh sb="6" eb="7">
      <t>シツ</t>
    </rPh>
    <phoneticPr fontId="3"/>
  </si>
  <si>
    <t>　　（食堂兼用）</t>
    <rPh sb="3" eb="5">
      <t>ショクドウ</t>
    </rPh>
    <rPh sb="5" eb="7">
      <t>ケンヨウ</t>
    </rPh>
    <phoneticPr fontId="3"/>
  </si>
  <si>
    <t>浴室 70㎡</t>
    <rPh sb="0" eb="2">
      <t>ヨクシツ</t>
    </rPh>
    <phoneticPr fontId="3"/>
  </si>
  <si>
    <t>　便所</t>
    <rPh sb="1" eb="3">
      <t>ベンジョ</t>
    </rPh>
    <phoneticPr fontId="3"/>
  </si>
  <si>
    <t>事務室 30㎡</t>
    <rPh sb="0" eb="3">
      <t>ジムシツ</t>
    </rPh>
    <phoneticPr fontId="3"/>
  </si>
  <si>
    <t>備考　1</t>
    <rPh sb="0" eb="2">
      <t>ビコウ</t>
    </rPh>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</si>
  <si>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</si>
  <si>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　各室の用途及び面積を記載してください。</t>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</si>
  <si>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</si>
  <si>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（参考様式４）</t>
    <phoneticPr fontId="3"/>
  </si>
  <si>
    <t>設備等一覧表</t>
    <phoneticPr fontId="3"/>
  </si>
  <si>
    <t>サービス種類　（</t>
    <rPh sb="4" eb="6">
      <t>シュルイ</t>
    </rPh>
    <phoneticPr fontId="3"/>
  </si>
  <si>
    <t>）</t>
    <phoneticPr fontId="3"/>
  </si>
  <si>
    <t>事業所名・施設名　（</t>
    <rPh sb="0" eb="3">
      <t>ジギョウショ</t>
    </rPh>
    <rPh sb="3" eb="4">
      <t>メイ</t>
    </rPh>
    <rPh sb="5" eb="7">
      <t>シセツ</t>
    </rPh>
    <rPh sb="7" eb="8">
      <t>メイ</t>
    </rPh>
    <phoneticPr fontId="3"/>
  </si>
  <si>
    <t>チェック欄</t>
    <rPh sb="4" eb="5">
      <t>ラン</t>
    </rPh>
    <phoneticPr fontId="3"/>
  </si>
  <si>
    <t>設備の種類</t>
    <rPh sb="0" eb="2">
      <t>セツビ</t>
    </rPh>
    <rPh sb="3" eb="5">
      <t>シュルイ</t>
    </rPh>
    <phoneticPr fontId="3"/>
  </si>
  <si>
    <t>設備基準上適合すべき項目</t>
    <rPh sb="0" eb="2">
      <t>セツビ</t>
    </rPh>
    <rPh sb="2" eb="4">
      <t>キジュン</t>
    </rPh>
    <rPh sb="4" eb="5">
      <t>ジョウ</t>
    </rPh>
    <rPh sb="5" eb="7">
      <t>テキゴウ</t>
    </rPh>
    <rPh sb="10" eb="12">
      <t>コウモク</t>
    </rPh>
    <phoneticPr fontId="3"/>
  </si>
  <si>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3"/>
  </si>
  <si>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3"/>
  </si>
  <si>
    <t>（参考様式５）</t>
    <phoneticPr fontId="3"/>
  </si>
  <si>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</si>
  <si>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</si>
  <si>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</si>
  <si>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</si>
  <si>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3"/>
  </si>
  <si>
    <t>２  円滑かつ迅速に苦情処理を行うための処理体制・手順</t>
    <phoneticPr fontId="3"/>
  </si>
  <si>
    <t>３  苦情があったサービス事業者に対する対応方針等（居宅介護支援事業者の場合記入）</t>
    <phoneticPr fontId="3"/>
  </si>
  <si>
    <t>４  その他参考事項</t>
    <phoneticPr fontId="3"/>
  </si>
  <si>
    <t>備考  上の事項は例示であり、これにかかわらず苦情処理に係る対応方針を具体的に記してください。</t>
  </si>
  <si>
    <t>（参考様式６）</t>
    <rPh sb="1" eb="3">
      <t>サンコウ</t>
    </rPh>
    <rPh sb="3" eb="5">
      <t>ヨウシキ</t>
    </rPh>
    <phoneticPr fontId="3"/>
  </si>
  <si>
    <t>誓　約　書</t>
    <phoneticPr fontId="3"/>
  </si>
  <si>
    <t>令和</t>
    <rPh sb="0" eb="2">
      <t>レイワ</t>
    </rPh>
    <phoneticPr fontId="3"/>
  </si>
  <si>
    <t>月</t>
    <rPh sb="0" eb="1">
      <t>ゲツ</t>
    </rPh>
    <phoneticPr fontId="3"/>
  </si>
  <si>
    <t>　大鰐町長　　殿</t>
    <rPh sb="1" eb="3">
      <t>オオワニ</t>
    </rPh>
    <rPh sb="3" eb="5">
      <t>チョウチョウ</t>
    </rPh>
    <rPh sb="7" eb="8">
      <t>ドノ</t>
    </rPh>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</si>
  <si>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</si>
  <si>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</si>
  <si>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</si>
  <si>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3"/>
  </si>
  <si>
    <t>別紙①：　地域密着型サービス事業所向け</t>
    <rPh sb="0" eb="2">
      <t>ベッシ</t>
    </rPh>
    <rPh sb="17" eb="18">
      <t>ム</t>
    </rPh>
    <phoneticPr fontId="3"/>
  </si>
  <si>
    <t>別紙②：　居宅介護支援事業所向け</t>
    <rPh sb="0" eb="2">
      <t>ベッシ</t>
    </rPh>
    <rPh sb="14" eb="15">
      <t>ム</t>
    </rPh>
    <phoneticPr fontId="3"/>
  </si>
  <si>
    <t>別紙③：　地域密着型介護予防サービス事業所向け</t>
    <rPh sb="0" eb="2">
      <t>ベッシ</t>
    </rPh>
    <rPh sb="21" eb="22">
      <t>ム</t>
    </rPh>
    <phoneticPr fontId="3"/>
  </si>
  <si>
    <t>（該当に○）</t>
    <rPh sb="1" eb="3">
      <t>ガイトウ</t>
    </rPh>
    <phoneticPr fontId="3"/>
  </si>
  <si>
    <t>（別紙①：地域密着型サービス事業所向け）</t>
    <rPh sb="1" eb="3">
      <t>ベッシ</t>
    </rPh>
    <rPh sb="17" eb="18">
      <t>ム</t>
    </rPh>
    <phoneticPr fontId="53"/>
  </si>
  <si>
    <t>介護保険法第７８条の２第４項</t>
    <phoneticPr fontId="53"/>
  </si>
  <si>
    <t>一</t>
    <rPh sb="0" eb="1">
      <t>イチ</t>
    </rPh>
    <phoneticPr fontId="3"/>
  </si>
  <si>
    <t>申請者が市町村の条例で定める者でないとき。</t>
    <phoneticPr fontId="3"/>
  </si>
  <si>
    <t>二</t>
    <rPh sb="0" eb="1">
      <t>ニ</t>
    </rPh>
    <phoneticPr fontId="3"/>
  </si>
  <si>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3"/>
  </si>
  <si>
    <t>三</t>
    <rPh sb="0" eb="1">
      <t>サン</t>
    </rPh>
    <phoneticPr fontId="3"/>
  </si>
  <si>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3"/>
  </si>
  <si>
    <t>四</t>
    <rPh sb="0" eb="1">
      <t>ヨン</t>
    </rPh>
    <phoneticPr fontId="3"/>
  </si>
  <si>
    <t>当該申請に係る事業所が当該市町村の区域の外にある場合であって、その所在地の市町村長（以下この条において「所在地市町村長」という。）の同意を得ていないとき。</t>
    <phoneticPr fontId="3"/>
  </si>
  <si>
    <t>四の二</t>
    <rPh sb="0" eb="1">
      <t>ヨン</t>
    </rPh>
    <rPh sb="2" eb="3">
      <t>ニ</t>
    </rPh>
    <phoneticPr fontId="3"/>
  </si>
  <si>
    <t>申請者が、禁錮以上の刑に処せられ、その執行を終わり、又は執行を受けることがなくなるまでの者であるとき。</t>
    <phoneticPr fontId="3"/>
  </si>
  <si>
    <t>五</t>
    <rPh sb="0" eb="1">
      <t>ゴ</t>
    </rPh>
    <phoneticPr fontId="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</si>
  <si>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</si>
  <si>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五の二</t>
    <rPh sb="0" eb="1">
      <t>ゴ</t>
    </rPh>
    <rPh sb="2" eb="3">
      <t>ニ</t>
    </rPh>
    <phoneticPr fontId="3"/>
  </si>
  <si>
    <t>申請者が、労働に関する法律の規定であって政令で定めるものにより罰金の刑に処せられ、その執行を終わり、又は執行を受けることがなくなるまでの者であるとき。</t>
    <phoneticPr fontId="3"/>
  </si>
  <si>
    <t>五の三</t>
    <rPh sb="0" eb="1">
      <t>ゴ</t>
    </rPh>
    <rPh sb="2" eb="3">
      <t>サン</t>
    </rPh>
    <phoneticPr fontId="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</si>
  <si>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
  </si>
  <si>
    <t>六</t>
    <rPh sb="0" eb="1">
      <t>ロク</t>
    </rPh>
    <phoneticPr fontId="3"/>
  </si>
  <si>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</si>
  <si>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六の二</t>
    <rPh sb="0" eb="1">
      <t>ロク</t>
    </rPh>
    <rPh sb="2" eb="3">
      <t>ニ</t>
    </rPh>
    <phoneticPr fontId="3"/>
  </si>
  <si>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</si>
  <si>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六の三</t>
    <rPh sb="0" eb="1">
      <t>ロク</t>
    </rPh>
    <rPh sb="2" eb="3">
      <t>サン</t>
    </rPh>
    <phoneticPr fontId="3"/>
  </si>
  <si>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</si>
  <si>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七</t>
    <rPh sb="0" eb="1">
      <t>ナナ</t>
    </rPh>
    <phoneticPr fontId="3"/>
  </si>
  <si>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3"/>
  </si>
  <si>
    <t>七の二</t>
    <rPh sb="0" eb="1">
      <t>ナナ</t>
    </rPh>
    <rPh sb="2" eb="3">
      <t>ニ</t>
    </rPh>
    <phoneticPr fontId="3"/>
  </si>
  <si>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3"/>
  </si>
  <si>
    <t>八</t>
    <rPh sb="0" eb="1">
      <t>ハチ</t>
    </rPh>
    <phoneticPr fontId="3"/>
  </si>
  <si>
    <t>申請者が、指定の申請前五年以内に居宅サービス等に関し不正又は著しく不当な行為をした者であるとき。</t>
    <phoneticPr fontId="3"/>
  </si>
  <si>
    <t>九</t>
    <rPh sb="0" eb="1">
      <t>キュウ</t>
    </rPh>
    <phoneticPr fontId="3"/>
  </si>
  <si>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3"/>
  </si>
  <si>
    <t>十</t>
    <rPh sb="0" eb="1">
      <t>ジュウ</t>
    </rPh>
    <phoneticPr fontId="3"/>
  </si>
  <si>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3"/>
  </si>
  <si>
    <t>十一</t>
    <rPh sb="0" eb="2">
      <t>ジュウイチ</t>
    </rPh>
    <phoneticPr fontId="3"/>
  </si>
  <si>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3"/>
  </si>
  <si>
    <t>十二</t>
    <rPh sb="0" eb="2">
      <t>ジュウニ</t>
    </rPh>
    <phoneticPr fontId="3"/>
  </si>
  <si>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3"/>
  </si>
  <si>
    <t>（別紙②：居宅介護支援事業所向け）</t>
    <rPh sb="1" eb="3">
      <t>ベッシ</t>
    </rPh>
    <rPh sb="14" eb="15">
      <t>ム</t>
    </rPh>
    <phoneticPr fontId="53"/>
  </si>
  <si>
    <t>介護保険法第７９条第２項</t>
    <phoneticPr fontId="53"/>
  </si>
  <si>
    <t>当該申請に係る事業所の介護支援専門員の人員が、第八十一条第一項の市町村の条例で定める員数を満たしていないとき。</t>
    <phoneticPr fontId="3"/>
  </si>
  <si>
    <t>申請者が、第八十一条第二項に規定する指定居宅介護支援の事業の運営に関する基準に従って適正な居宅介護支援事業の運営をすることができないと認められるとき。</t>
    <phoneticPr fontId="3"/>
  </si>
  <si>
    <t>三の二</t>
    <rPh sb="0" eb="1">
      <t>サン</t>
    </rPh>
    <rPh sb="2" eb="3">
      <t>ニ</t>
    </rPh>
    <phoneticPr fontId="3"/>
  </si>
  <si>
    <t>四の三</t>
    <rPh sb="0" eb="1">
      <t>ヨン</t>
    </rPh>
    <rPh sb="2" eb="3">
      <t>サン</t>
    </rPh>
    <phoneticPr fontId="3"/>
  </si>
  <si>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</si>
  <si>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</si>
  <si>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3"/>
  </si>
  <si>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3"/>
  </si>
  <si>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</si>
  <si>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申請者が、法人で、その役員等のうちに第三号の二から第五号まで又は第六号から前号までのいずれかに該当する者のあるものであるとき。</t>
    <phoneticPr fontId="3"/>
  </si>
  <si>
    <t>申請者が、法人でない事業所で、その管理者が第三号の二から第五号まで又は第六号から第七号までのいずれかに該当する者であるとき。</t>
    <phoneticPr fontId="3"/>
  </si>
  <si>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3"/>
  </si>
  <si>
    <t>介護保険法第１１５条の１２第２項</t>
    <phoneticPr fontId="53"/>
  </si>
  <si>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3"/>
  </si>
  <si>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3"/>
  </si>
  <si>
    <t>当該申請に係る事業所が当該市町村の区域の外にある場合であって、その所在地の市町村長の同意を得ていないとき。</t>
    <phoneticPr fontId="3"/>
  </si>
  <si>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</si>
  <si>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</si>
  <si>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</si>
  <si>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3"/>
  </si>
  <si>
    <t>七の二</t>
    <rPh sb="0" eb="1">
      <t>シチ</t>
    </rPh>
    <rPh sb="2" eb="3">
      <t>フタ</t>
    </rPh>
    <phoneticPr fontId="3"/>
  </si>
  <si>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</si>
  <si>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申請者（介護予防認知症対応型共同生活介護に係る指定の申請者を除く。）が、法人で、その役員等のうちに第四号の二から第六号まで又は前三号のいずれかに該当する者のあるものであるとき。</t>
    <phoneticPr fontId="3"/>
  </si>
  <si>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3"/>
  </si>
  <si>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3"/>
  </si>
  <si>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3"/>
  </si>
  <si>
    <t>（参考様式７）</t>
    <rPh sb="1" eb="3">
      <t>サンコウ</t>
    </rPh>
    <rPh sb="3" eb="5">
      <t>ヨウシキ</t>
    </rPh>
    <phoneticPr fontId="3"/>
  </si>
  <si>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3"/>
  </si>
  <si>
    <t>フリガナ</t>
    <phoneticPr fontId="3"/>
  </si>
  <si>
    <t>介護支援専門員番号</t>
    <rPh sb="0" eb="2">
      <t>カイゴ</t>
    </rPh>
    <rPh sb="2" eb="4">
      <t>シエン</t>
    </rPh>
    <rPh sb="4" eb="7">
      <t>センモンイン</t>
    </rPh>
    <rPh sb="7" eb="9">
      <t>バンゴウ</t>
    </rPh>
    <phoneticPr fontId="3"/>
  </si>
  <si>
    <t>氏　名</t>
    <rPh sb="0" eb="1">
      <t>シ</t>
    </rPh>
    <rPh sb="2" eb="3">
      <t>メイ</t>
    </rPh>
    <phoneticPr fontId="3"/>
  </si>
  <si>
    <t>介護給付費算定に係る体制等状況一覧表</t>
    <phoneticPr fontId="3"/>
  </si>
  <si>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3"/>
  </si>
  <si>
    <t>別紙２</t>
    <rPh sb="0" eb="2">
      <t>ベッシ</t>
    </rPh>
    <phoneticPr fontId="3"/>
  </si>
  <si>
    <t>別紙３</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</si>
</sst>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5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9"/>
      <color rgb="FF000000"/>
      <name val="Meiryo UI"/>
      <family val="3"/>
      <charset val="128"/>
    </font>
    <font>
      <sz val="10"/>
      <color rgb="FF000000"/>
      <name val="Times New Roman"/>
      <family val="1"/>
    </font>
    <font>
      <b/>
      <sz val="12"/>
      <name val="ＭＳ ゴシック"/>
      <family val="3"/>
      <charset val="128"/>
    </font>
    <font>
      <sz val="10"/>
      <color rgb="FF000000"/>
      <name val="ＭＳ ゴシック"/>
      <family val="3"/>
      <charset val="128"/>
    </font>
    <font>
      <sz val="10"/>
      <color rgb="FFFF0000"/>
      <name val="ＭＳ ゴシック"/>
      <family val="3"/>
      <charset val="128"/>
    </font>
    <font>
      <sz val="10.5"/>
      <name val="ＭＳ ゴシック"/>
      <family val="3"/>
      <charset val="128"/>
    </font>
    <font>
      <sz val="10.5"/>
      <color rgb="FF000000"/>
      <name val="ＭＳ ゴシック"/>
      <family val="3"/>
      <charset val="128"/>
    </font>
    <font>
      <sz val="12"/>
      <color rgb="FF000000"/>
      <name val="ＭＳ ゴシック"/>
      <family val="3"/>
      <charset val="128"/>
    </font>
    <font>
      <b/>
      <sz val="10.5"/>
      <name val="ＭＳ ゴシック"/>
      <family val="3"/>
      <charset val="128"/>
    </font>
    <font>
      <sz val="10"/>
      <name val="ＭＳ ゴシック"/>
      <family val="3"/>
      <charset val="128"/>
    </font>
    <font>
      <b/>
      <sz val="12"/>
      <color rgb="FF000000"/>
      <name val="ＭＳ ゴシック"/>
      <family val="3"/>
      <charset val="128"/>
    </font>
    <font>
      <sz val="10.5"/>
      <color rgb="FFFF0000"/>
      <name val="ＭＳ ゴシック"/>
      <family val="3"/>
      <charset val="128"/>
    </font>
    <font>
      <sz val="8.5"/>
      <color rgb="FF000000"/>
      <name val="ＭＳ ゴシック"/>
      <family val="3"/>
      <charset val="128"/>
    </font>
    <font>
      <sz val="12"/>
      <color theme="1"/>
      <name val="ＭＳ 明朝"/>
      <family val="1"/>
      <charset val="128"/>
    </font>
    <font>
      <sz val="10"/>
      <color theme="1"/>
      <name val="ＭＳ 明朝"/>
      <family val="1"/>
      <charset val="128"/>
    </font>
    <font>
      <sz val="11"/>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sz val="10"/>
      <name val="游ゴシック"/>
      <family val="3"/>
      <charset val="128"/>
      <scheme val="minor"/>
    </font>
    <font>
      <sz val="9"/>
      <color rgb="FF000000"/>
      <name val="游ゴシック"/>
      <family val="3"/>
      <charset val="128"/>
      <scheme val="minor"/>
    </font>
    <font>
      <sz val="11"/>
      <color theme="1"/>
      <name val="ＭＳ Ｐゴシック"/>
      <family val="3"/>
      <charset val="128"/>
    </font>
    <font>
      <sz val="11"/>
      <name val="ＭＳ Ｐゴシック"/>
      <family val="3"/>
      <charset val="128"/>
    </font>
    <font>
      <sz val="10"/>
      <color rgb="FF00000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0"/>
      <name val="ＭＳ Ｐゴシック"/>
      <family val="3"/>
      <charset val="128"/>
    </font>
    <font>
      <sz val="11"/>
      <color theme="1"/>
      <name val="游ゴシック"/>
      <family val="2"/>
      <scheme val="minor"/>
    </font>
    <font>
      <sz val="6"/>
      <name val="游ゴシック"/>
      <family val="3"/>
      <charset val="128"/>
      <scheme val="minor"/>
    </font>
    <font>
      <sz val="8"/>
      <color theme="1"/>
      <name val="ＭＳ Ｐゴシック"/>
      <family val="3"/>
      <charset val="128"/>
    </font>
    <font>
      <sz val="11"/>
      <name val="ＭＳ ゴシック"/>
      <family val="3"/>
      <charset val="128"/>
    </font>
    <font>
      <b/>
      <sz val="11"/>
      <name val="ＭＳ ゴシック"/>
      <family val="3"/>
      <charset val="128"/>
    </font>
    <font>
      <sz val="12"/>
      <name val="ＭＳ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4.9989318521683403E-2"/>
        <bgColor indexed="64"/>
      </patternFill>
    </fill>
  </fills>
  <borders count="20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bottom/>
      <diagonal/>
    </border>
    <border>
      <left/>
      <right/>
      <top/>
      <bottom style="dashed">
        <color rgb="FF000000"/>
      </bottom>
      <diagonal/>
    </border>
    <border>
      <left/>
      <right style="medium">
        <color indexed="64"/>
      </right>
      <top/>
      <bottom style="dashed">
        <color rgb="FF000000"/>
      </bottom>
      <diagonal/>
    </border>
    <border>
      <left/>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thin">
        <color rgb="FF000000"/>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medium">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5">
    <xf numFmtId="0" fontId="0" fillId="0" borderId="0">
      <alignment vertical="center"/>
    </xf>
    <xf numFmtId="38" fontId="15" fillId="0" borderId="0" applyFont="0" applyFill="0" applyBorder="0" applyAlignment="0" applyProtection="0">
      <alignment vertical="center"/>
    </xf>
    <xf numFmtId="0" fontId="24" fillId="0" borderId="0"/>
    <xf numFmtId="0" fontId="52" fillId="0" borderId="0"/>
    <xf numFmtId="0" fontId="44" fillId="0" borderId="0">
      <alignment vertical="center"/>
    </xf>
  </cellStyleXfs>
  <cellXfs count="82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27" fillId="0" borderId="0" xfId="2" applyFont="1" applyFill="1" applyBorder="1" applyAlignment="1">
      <alignment horizontal="left" vertical="center"/>
    </xf>
    <xf numFmtId="0" fontId="28" fillId="0" borderId="61"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8" fillId="0" borderId="8" xfId="2" applyFont="1" applyFill="1" applyBorder="1" applyAlignment="1">
      <alignment horizontal="center" vertical="center" wrapText="1"/>
    </xf>
    <xf numFmtId="0" fontId="28" fillId="0" borderId="132" xfId="2" applyFont="1" applyFill="1" applyBorder="1" applyAlignment="1">
      <alignment horizontal="center" vertical="center" wrapText="1"/>
    </xf>
    <xf numFmtId="0" fontId="29" fillId="0" borderId="129" xfId="2" applyFont="1" applyFill="1" applyBorder="1" applyAlignment="1">
      <alignment horizontal="left" vertical="center" wrapText="1"/>
    </xf>
    <xf numFmtId="0" fontId="26" fillId="0" borderId="0" xfId="2" applyFont="1" applyFill="1" applyBorder="1" applyAlignment="1">
      <alignment horizontal="left" vertical="center"/>
    </xf>
    <xf numFmtId="0" fontId="26" fillId="0" borderId="12" xfId="2" applyFont="1" applyFill="1" applyBorder="1" applyAlignment="1">
      <alignment horizontal="left" vertical="center"/>
    </xf>
    <xf numFmtId="0" fontId="29" fillId="0" borderId="6" xfId="2" applyFont="1" applyFill="1" applyBorder="1" applyAlignment="1">
      <alignment vertical="center" wrapText="1"/>
    </xf>
    <xf numFmtId="0" fontId="28" fillId="0" borderId="12" xfId="2" applyFont="1" applyFill="1" applyBorder="1" applyAlignment="1">
      <alignment vertical="center" wrapText="1"/>
    </xf>
    <xf numFmtId="0" fontId="28" fillId="0" borderId="7" xfId="2" applyFont="1" applyFill="1" applyBorder="1" applyAlignment="1">
      <alignment horizontal="center" vertical="center" wrapText="1"/>
    </xf>
    <xf numFmtId="0" fontId="28" fillId="0" borderId="9" xfId="2" applyFont="1" applyFill="1" applyBorder="1" applyAlignment="1">
      <alignment horizontal="center" vertical="center" wrapText="1"/>
    </xf>
    <xf numFmtId="0" fontId="29" fillId="0" borderId="130" xfId="2" applyFont="1" applyFill="1" applyBorder="1" applyAlignment="1">
      <alignment horizontal="center" vertical="center" wrapText="1"/>
    </xf>
    <xf numFmtId="0" fontId="29" fillId="0" borderId="9" xfId="2" applyFont="1" applyFill="1" applyBorder="1" applyAlignment="1">
      <alignment horizontal="center" vertical="center" wrapText="1"/>
    </xf>
    <xf numFmtId="0" fontId="29" fillId="0" borderId="7" xfId="2" applyFont="1" applyFill="1" applyBorder="1" applyAlignment="1">
      <alignment horizontal="center" vertical="center" wrapText="1"/>
    </xf>
    <xf numFmtId="0" fontId="29" fillId="0" borderId="147" xfId="2" applyFont="1" applyFill="1" applyBorder="1" applyAlignment="1">
      <alignment horizontal="center" vertical="center" wrapText="1"/>
    </xf>
    <xf numFmtId="0" fontId="29" fillId="0" borderId="148" xfId="2" applyFont="1" applyFill="1" applyBorder="1" applyAlignment="1">
      <alignment horizontal="center" vertical="center" wrapText="1"/>
    </xf>
    <xf numFmtId="0" fontId="29" fillId="0" borderId="149" xfId="2" applyFont="1" applyFill="1" applyBorder="1" applyAlignment="1">
      <alignment horizontal="center" vertical="center" wrapText="1"/>
    </xf>
    <xf numFmtId="0" fontId="32" fillId="0" borderId="0" xfId="2" applyFont="1" applyFill="1" applyBorder="1" applyAlignment="1">
      <alignment horizontal="left" vertical="center"/>
    </xf>
    <xf numFmtId="0" fontId="28" fillId="0" borderId="0" xfId="2" applyFont="1" applyFill="1" applyBorder="1" applyAlignment="1">
      <alignment horizontal="left" vertical="center"/>
    </xf>
    <xf numFmtId="0" fontId="29" fillId="0" borderId="0" xfId="2" applyFont="1" applyFill="1" applyBorder="1" applyAlignment="1">
      <alignment horizontal="left" vertical="center"/>
    </xf>
    <xf numFmtId="0" fontId="28" fillId="0" borderId="0" xfId="2" applyFont="1" applyFill="1" applyBorder="1" applyAlignment="1">
      <alignment vertical="center"/>
    </xf>
    <xf numFmtId="0" fontId="32" fillId="0" borderId="0" xfId="2" applyFont="1" applyFill="1" applyBorder="1" applyAlignment="1">
      <alignment vertical="center" wrapText="1"/>
    </xf>
    <xf numFmtId="0" fontId="28" fillId="0" borderId="0" xfId="2" applyFont="1" applyFill="1" applyBorder="1" applyAlignment="1">
      <alignment horizontal="center" vertical="center"/>
    </xf>
    <xf numFmtId="0" fontId="33" fillId="0" borderId="0" xfId="2" applyFont="1" applyFill="1" applyBorder="1" applyAlignment="1">
      <alignment horizontal="left" vertical="center"/>
    </xf>
    <xf numFmtId="0" fontId="34" fillId="0" borderId="0" xfId="2" applyFont="1" applyFill="1" applyBorder="1" applyAlignment="1">
      <alignment horizontal="left" vertical="center"/>
    </xf>
    <xf numFmtId="0" fontId="29" fillId="0" borderId="143" xfId="2" applyFont="1" applyFill="1" applyBorder="1" applyAlignment="1">
      <alignment horizontal="left" vertical="center"/>
    </xf>
    <xf numFmtId="0" fontId="29" fillId="0" borderId="7" xfId="2" applyFont="1" applyFill="1" applyBorder="1" applyAlignment="1">
      <alignment horizontal="center" vertical="center"/>
    </xf>
    <xf numFmtId="0" fontId="29" fillId="0" borderId="0" xfId="2" applyFont="1" applyFill="1" applyBorder="1" applyAlignment="1">
      <alignment horizontal="center" vertical="center"/>
    </xf>
    <xf numFmtId="0" fontId="29" fillId="0" borderId="7" xfId="2" applyFont="1" applyFill="1" applyBorder="1" applyAlignment="1">
      <alignment horizontal="center" vertical="center"/>
    </xf>
    <xf numFmtId="0" fontId="36" fillId="0" borderId="0" xfId="0" applyFont="1">
      <alignment vertical="center"/>
    </xf>
    <xf numFmtId="0" fontId="36" fillId="0" borderId="8" xfId="0" applyFont="1" applyBorder="1" applyAlignment="1">
      <alignment horizontal="center" vertical="center"/>
    </xf>
    <xf numFmtId="0" fontId="36" fillId="0" borderId="0" xfId="0" applyFont="1" applyAlignment="1">
      <alignment vertical="center"/>
    </xf>
    <xf numFmtId="0" fontId="36" fillId="0" borderId="0" xfId="0" applyFont="1" applyAlignment="1">
      <alignment horizontal="right" vertical="center"/>
    </xf>
    <xf numFmtId="0" fontId="36" fillId="0" borderId="0" xfId="0" applyFont="1" applyAlignment="1">
      <alignment horizontal="center" vertical="center"/>
    </xf>
    <xf numFmtId="0" fontId="36" fillId="0" borderId="33" xfId="0" applyFont="1" applyBorder="1">
      <alignment vertical="center"/>
    </xf>
    <xf numFmtId="0" fontId="36" fillId="0" borderId="43" xfId="0" applyFont="1" applyBorder="1">
      <alignment vertical="center"/>
    </xf>
    <xf numFmtId="0" fontId="36" fillId="0" borderId="32" xfId="0" applyFont="1" applyBorder="1">
      <alignment vertical="center"/>
    </xf>
    <xf numFmtId="0" fontId="36" fillId="0" borderId="8" xfId="0" applyFont="1" applyBorder="1">
      <alignment vertical="center"/>
    </xf>
    <xf numFmtId="0" fontId="38" fillId="3" borderId="0" xfId="2" applyFont="1" applyFill="1" applyBorder="1" applyAlignment="1">
      <alignment horizontal="left" vertical="top"/>
    </xf>
    <xf numFmtId="0" fontId="39" fillId="3" borderId="0" xfId="2" applyFont="1" applyFill="1" applyBorder="1" applyAlignment="1">
      <alignment horizontal="center" vertical="top"/>
    </xf>
    <xf numFmtId="0" fontId="39" fillId="3" borderId="0" xfId="2" applyFont="1" applyFill="1" applyBorder="1" applyAlignment="1">
      <alignment horizontal="left" vertical="top"/>
    </xf>
    <xf numFmtId="0" fontId="39" fillId="3" borderId="24" xfId="2" applyFont="1" applyFill="1" applyBorder="1" applyAlignment="1">
      <alignment horizontal="center" vertical="top"/>
    </xf>
    <xf numFmtId="0" fontId="39" fillId="3" borderId="178" xfId="2" applyFont="1" applyFill="1" applyBorder="1" applyAlignment="1">
      <alignment horizontal="center" vertical="top"/>
    </xf>
    <xf numFmtId="0" fontId="39" fillId="3" borderId="188" xfId="2" applyFont="1" applyFill="1" applyBorder="1" applyAlignment="1">
      <alignment horizontal="center" vertical="top"/>
    </xf>
    <xf numFmtId="0" fontId="39" fillId="3" borderId="183" xfId="2" applyFont="1" applyFill="1" applyBorder="1" applyAlignment="1">
      <alignment horizontal="center" vertical="top"/>
    </xf>
    <xf numFmtId="0" fontId="43" fillId="0" borderId="0" xfId="0" applyFont="1" applyAlignment="1">
      <alignment vertical="center"/>
    </xf>
    <xf numFmtId="0" fontId="43" fillId="0" borderId="4" xfId="0" applyFont="1" applyBorder="1" applyAlignment="1">
      <alignment vertical="center"/>
    </xf>
    <xf numFmtId="0" fontId="43" fillId="0" borderId="2" xfId="0" applyFont="1" applyBorder="1" applyAlignment="1">
      <alignment vertical="center"/>
    </xf>
    <xf numFmtId="0" fontId="43" fillId="0" borderId="3" xfId="0" applyFont="1" applyBorder="1" applyAlignment="1">
      <alignment vertical="center"/>
    </xf>
    <xf numFmtId="0" fontId="43" fillId="0" borderId="12" xfId="0" applyFont="1" applyBorder="1" applyAlignment="1">
      <alignment vertical="center"/>
    </xf>
    <xf numFmtId="0" fontId="43" fillId="0" borderId="45" xfId="0" applyFont="1" applyBorder="1" applyAlignment="1">
      <alignment vertical="center"/>
    </xf>
    <xf numFmtId="0" fontId="43" fillId="0" borderId="32" xfId="0" applyFont="1" applyBorder="1" applyAlignment="1">
      <alignment vertical="center"/>
    </xf>
    <xf numFmtId="0" fontId="43" fillId="0" borderId="33" xfId="0" applyFont="1" applyBorder="1" applyAlignment="1">
      <alignment vertical="center"/>
    </xf>
    <xf numFmtId="0" fontId="43" fillId="0" borderId="6" xfId="0" applyFont="1" applyBorder="1" applyAlignment="1">
      <alignment vertical="center"/>
    </xf>
    <xf numFmtId="0" fontId="43" fillId="0" borderId="41" xfId="0" applyFont="1" applyBorder="1" applyAlignment="1">
      <alignment vertical="center"/>
    </xf>
    <xf numFmtId="0" fontId="43" fillId="0" borderId="5" xfId="0" applyFont="1" applyBorder="1" applyAlignment="1">
      <alignment vertical="center"/>
    </xf>
    <xf numFmtId="0" fontId="43" fillId="0" borderId="0" xfId="0" applyFont="1" applyBorder="1" applyAlignment="1">
      <alignment vertical="center"/>
    </xf>
    <xf numFmtId="0" fontId="43" fillId="0" borderId="43" xfId="0" applyFont="1" applyBorder="1" applyAlignment="1">
      <alignment vertical="center"/>
    </xf>
    <xf numFmtId="0" fontId="43" fillId="0" borderId="30" xfId="0" applyFont="1" applyBorder="1" applyAlignment="1">
      <alignment vertical="center"/>
    </xf>
    <xf numFmtId="0" fontId="43" fillId="0" borderId="23" xfId="0" applyFont="1" applyBorder="1" applyAlignment="1">
      <alignment vertical="center"/>
    </xf>
    <xf numFmtId="0" fontId="43" fillId="0" borderId="21" xfId="0" applyFont="1" applyBorder="1" applyAlignment="1">
      <alignment vertical="center"/>
    </xf>
    <xf numFmtId="0" fontId="43" fillId="0" borderId="27" xfId="0" applyFont="1" applyBorder="1" applyAlignment="1">
      <alignment vertical="center"/>
    </xf>
    <xf numFmtId="0" fontId="43" fillId="0" borderId="22" xfId="0" applyFont="1" applyBorder="1" applyAlignment="1">
      <alignment vertical="center"/>
    </xf>
    <xf numFmtId="0" fontId="43" fillId="0" borderId="20" xfId="0" applyFont="1" applyBorder="1" applyAlignment="1">
      <alignment vertical="center"/>
    </xf>
    <xf numFmtId="0" fontId="43" fillId="0" borderId="14" xfId="0" applyFont="1" applyBorder="1" applyAlignment="1">
      <alignment vertical="center"/>
    </xf>
    <xf numFmtId="0" fontId="43" fillId="0" borderId="15" xfId="0" applyFont="1" applyBorder="1" applyAlignment="1">
      <alignment vertical="center"/>
    </xf>
    <xf numFmtId="0" fontId="43" fillId="0" borderId="0" xfId="0" applyFont="1" applyAlignment="1">
      <alignment horizontal="right" vertical="center"/>
    </xf>
    <xf numFmtId="0" fontId="45" fillId="3" borderId="0" xfId="0" applyFont="1" applyFill="1" applyBorder="1" applyAlignment="1">
      <alignment horizontal="left" vertical="top"/>
    </xf>
    <xf numFmtId="0" fontId="45" fillId="3" borderId="0" xfId="0" applyFont="1" applyFill="1" applyBorder="1" applyAlignment="1">
      <alignment horizontal="left" vertical="center"/>
    </xf>
    <xf numFmtId="0" fontId="45" fillId="3" borderId="0" xfId="0" applyFont="1" applyFill="1" applyBorder="1" applyAlignment="1">
      <alignment horizontal="right" vertical="center"/>
    </xf>
    <xf numFmtId="0" fontId="44" fillId="3" borderId="0" xfId="0" applyFont="1" applyFill="1" applyBorder="1" applyAlignment="1">
      <alignment horizontal="left" vertical="top"/>
    </xf>
    <xf numFmtId="0" fontId="44" fillId="3" borderId="198" xfId="0" applyFont="1" applyFill="1" applyBorder="1" applyAlignment="1">
      <alignment horizontal="left" vertical="center" wrapText="1"/>
    </xf>
    <xf numFmtId="0" fontId="47" fillId="3" borderId="199" xfId="0" applyFont="1" applyFill="1" applyBorder="1" applyAlignment="1">
      <alignment horizontal="left" vertical="center" wrapText="1"/>
    </xf>
    <xf numFmtId="0" fontId="47" fillId="3" borderId="0" xfId="0" applyFont="1" applyFill="1" applyBorder="1" applyAlignment="1">
      <alignment horizontal="left" vertical="top"/>
    </xf>
    <xf numFmtId="0" fontId="44" fillId="3" borderId="200" xfId="0" applyFont="1" applyFill="1" applyBorder="1" applyAlignment="1">
      <alignment horizontal="left" vertical="center" wrapText="1"/>
    </xf>
    <xf numFmtId="0" fontId="47" fillId="3" borderId="201" xfId="0" applyFont="1" applyFill="1" applyBorder="1" applyAlignment="1">
      <alignment horizontal="left" vertical="center" wrapText="1"/>
    </xf>
    <xf numFmtId="0" fontId="44" fillId="3" borderId="0" xfId="0" applyFont="1" applyFill="1" applyBorder="1" applyAlignment="1">
      <alignment horizontal="left" vertical="center" wrapText="1"/>
    </xf>
    <xf numFmtId="0" fontId="47" fillId="3" borderId="0" xfId="0" applyFont="1" applyFill="1" applyBorder="1" applyAlignment="1">
      <alignment horizontal="left" vertical="center" wrapText="1"/>
    </xf>
    <xf numFmtId="0" fontId="44" fillId="3" borderId="0" xfId="0" applyFont="1" applyFill="1" applyBorder="1" applyAlignment="1">
      <alignment horizontal="left" vertical="top" wrapText="1"/>
    </xf>
    <xf numFmtId="0" fontId="48" fillId="3" borderId="0" xfId="0" applyFont="1" applyFill="1" applyBorder="1" applyAlignment="1">
      <alignment horizontal="left" vertical="top"/>
    </xf>
    <xf numFmtId="0" fontId="49" fillId="3" borderId="0" xfId="0" applyFont="1" applyFill="1" applyBorder="1" applyAlignment="1">
      <alignment horizontal="left" vertical="top"/>
    </xf>
    <xf numFmtId="0" fontId="50" fillId="3" borderId="0" xfId="0" applyFont="1" applyFill="1" applyBorder="1" applyAlignment="1">
      <alignment horizontal="center" vertical="center"/>
    </xf>
    <xf numFmtId="0" fontId="48" fillId="3" borderId="0" xfId="0" applyFont="1" applyFill="1" applyBorder="1" applyAlignment="1">
      <alignment vertical="center"/>
    </xf>
    <xf numFmtId="0" fontId="48" fillId="3" borderId="0" xfId="0" applyFont="1" applyFill="1" applyBorder="1" applyAlignment="1">
      <alignment horizontal="right" vertical="center"/>
    </xf>
    <xf numFmtId="0" fontId="48" fillId="3" borderId="0" xfId="0" applyFont="1" applyFill="1" applyBorder="1" applyAlignment="1">
      <alignment horizontal="center" vertical="center"/>
    </xf>
    <xf numFmtId="0" fontId="48" fillId="3" borderId="0" xfId="0" applyFont="1" applyFill="1" applyBorder="1" applyAlignment="1">
      <alignment horizontal="left" vertical="center"/>
    </xf>
    <xf numFmtId="0" fontId="45" fillId="3" borderId="0" xfId="0" applyFont="1" applyFill="1" applyBorder="1" applyAlignment="1"/>
    <xf numFmtId="0" fontId="49" fillId="3" borderId="0" xfId="0" applyFont="1" applyFill="1" applyBorder="1" applyAlignment="1">
      <alignment horizontal="left"/>
    </xf>
    <xf numFmtId="0" fontId="46" fillId="3" borderId="0" xfId="0" applyFont="1" applyFill="1" applyBorder="1" applyAlignment="1">
      <alignment horizontal="right" vertical="top"/>
    </xf>
    <xf numFmtId="0" fontId="49" fillId="3" borderId="27" xfId="0" applyFont="1" applyFill="1" applyBorder="1" applyAlignment="1"/>
    <xf numFmtId="0" fontId="48" fillId="3" borderId="0" xfId="0" applyFont="1" applyFill="1" applyBorder="1" applyAlignment="1">
      <alignment horizontal="center" vertical="top"/>
    </xf>
    <xf numFmtId="0" fontId="51" fillId="3" borderId="0" xfId="0" applyFont="1" applyFill="1" applyBorder="1" applyAlignment="1">
      <alignment vertical="top"/>
    </xf>
    <xf numFmtId="0" fontId="51" fillId="3" borderId="0" xfId="0" applyFont="1" applyFill="1" applyBorder="1" applyAlignment="1">
      <alignment vertical="top" wrapText="1"/>
    </xf>
    <xf numFmtId="0" fontId="49" fillId="3" borderId="8" xfId="0" applyFont="1" applyFill="1" applyBorder="1" applyAlignment="1">
      <alignment horizontal="center" vertical="center"/>
    </xf>
    <xf numFmtId="0" fontId="43" fillId="0" borderId="0" xfId="3" applyFont="1"/>
    <xf numFmtId="0" fontId="54" fillId="0" borderId="32" xfId="3" applyFont="1" applyBorder="1" applyAlignment="1">
      <alignment vertical="top"/>
    </xf>
    <xf numFmtId="0" fontId="54" fillId="0" borderId="43" xfId="3" applyFont="1" applyBorder="1" applyAlignment="1">
      <alignment vertical="top" wrapText="1"/>
    </xf>
    <xf numFmtId="0" fontId="54" fillId="0" borderId="5" xfId="3" applyFont="1" applyBorder="1" applyAlignment="1">
      <alignment vertical="top"/>
    </xf>
    <xf numFmtId="0" fontId="54" fillId="0" borderId="30" xfId="3" applyFont="1" applyBorder="1" applyAlignment="1">
      <alignment vertical="top" wrapText="1"/>
    </xf>
    <xf numFmtId="0" fontId="54" fillId="0" borderId="23" xfId="3" applyFont="1" applyBorder="1" applyAlignment="1">
      <alignment vertical="top"/>
    </xf>
    <xf numFmtId="0" fontId="54" fillId="0" borderId="22" xfId="3" applyFont="1" applyBorder="1" applyAlignment="1">
      <alignment vertical="top" wrapText="1"/>
    </xf>
    <xf numFmtId="0" fontId="54" fillId="0" borderId="0" xfId="3" applyFont="1"/>
    <xf numFmtId="0" fontId="54" fillId="0" borderId="0" xfId="3" applyFont="1" applyAlignment="1">
      <alignment wrapText="1"/>
    </xf>
    <xf numFmtId="0" fontId="55" fillId="3" borderId="0" xfId="4" applyFont="1" applyFill="1">
      <alignment vertical="center"/>
    </xf>
    <xf numFmtId="0" fontId="55" fillId="3" borderId="0" xfId="4" applyFont="1" applyFill="1" applyAlignment="1">
      <alignment vertical="center"/>
    </xf>
    <xf numFmtId="0" fontId="55" fillId="3" borderId="170" xfId="4" applyFont="1" applyFill="1" applyBorder="1" applyAlignment="1">
      <alignment horizontal="center" vertical="center"/>
    </xf>
    <xf numFmtId="0" fontId="55" fillId="3" borderId="167" xfId="4" applyFont="1" applyFill="1" applyBorder="1" applyAlignment="1">
      <alignment horizontal="center" vertical="center"/>
    </xf>
    <xf numFmtId="0" fontId="32" fillId="3" borderId="202" xfId="4" applyFont="1" applyFill="1" applyBorder="1" applyAlignment="1">
      <alignment horizontal="left" vertical="center"/>
    </xf>
    <xf numFmtId="0" fontId="57" fillId="3" borderId="203" xfId="4" applyFont="1" applyFill="1" applyBorder="1" applyAlignment="1">
      <alignment horizontal="left" vertical="center"/>
    </xf>
    <xf numFmtId="0" fontId="55" fillId="3" borderId="0" xfId="4" applyFont="1" applyFill="1" applyBorder="1">
      <alignment vertical="center"/>
    </xf>
    <xf numFmtId="0" fontId="36" fillId="0" borderId="8" xfId="0" applyFont="1" applyBorder="1" applyAlignment="1">
      <alignment vertical="center"/>
    </xf>
    <xf numFmtId="0" fontId="36" fillId="0" borderId="8" xfId="0" applyFont="1" applyBorder="1" applyAlignment="1">
      <alignment horizontal="center" vertical="center"/>
    </xf>
    <xf numFmtId="0" fontId="37" fillId="0" borderId="8" xfId="0" applyFont="1" applyBorder="1" applyAlignment="1">
      <alignment horizontal="center" vertical="distributed" textRotation="255" wrapText="1"/>
    </xf>
    <xf numFmtId="0" fontId="37" fillId="0" borderId="8" xfId="0" applyFont="1" applyBorder="1" applyAlignment="1">
      <alignment horizontal="center" vertical="distributed" textRotation="255"/>
    </xf>
    <xf numFmtId="0" fontId="36" fillId="0" borderId="8" xfId="0" applyFont="1" applyBorder="1" applyAlignment="1">
      <alignment horizontal="center" vertical="center" textRotation="255"/>
    </xf>
    <xf numFmtId="0" fontId="36" fillId="0" borderId="8" xfId="0" applyFont="1" applyBorder="1" applyAlignment="1">
      <alignment horizontal="center" vertical="center" wrapText="1"/>
    </xf>
    <xf numFmtId="0" fontId="36" fillId="0" borderId="8" xfId="0" applyFont="1" applyBorder="1" applyAlignment="1">
      <alignment horizontal="distributed" vertical="center" wrapText="1"/>
    </xf>
    <xf numFmtId="0" fontId="36" fillId="0" borderId="8" xfId="0" applyFont="1" applyBorder="1" applyAlignment="1">
      <alignment horizontal="distributed" vertical="center"/>
    </xf>
    <xf numFmtId="0" fontId="36" fillId="0" borderId="8" xfId="0" applyFont="1" applyBorder="1" applyAlignment="1">
      <alignment vertical="center" wrapText="1"/>
    </xf>
    <xf numFmtId="0" fontId="36" fillId="0" borderId="33" xfId="0" applyFont="1" applyBorder="1" applyAlignment="1">
      <alignment horizontal="distributed" vertical="center" wrapText="1"/>
    </xf>
    <xf numFmtId="0" fontId="36" fillId="0" borderId="43" xfId="0" applyFont="1" applyBorder="1" applyAlignment="1">
      <alignment horizontal="distributed" vertical="center" wrapText="1"/>
    </xf>
    <xf numFmtId="0" fontId="36" fillId="0" borderId="0" xfId="0" applyFont="1" applyBorder="1" applyAlignment="1">
      <alignment horizontal="distributed" vertical="center" wrapText="1"/>
    </xf>
    <xf numFmtId="0" fontId="36" fillId="0" borderId="30" xfId="0" applyFont="1" applyBorder="1" applyAlignment="1">
      <alignment horizontal="distributed" vertical="center" wrapText="1"/>
    </xf>
    <xf numFmtId="0" fontId="36" fillId="0" borderId="27" xfId="0" applyFont="1" applyBorder="1" applyAlignment="1">
      <alignment horizontal="distributed" vertical="center" wrapText="1"/>
    </xf>
    <xf numFmtId="0" fontId="36" fillId="0" borderId="22" xfId="0" applyFont="1" applyBorder="1" applyAlignment="1">
      <alignment horizontal="distributed" vertical="center" wrapText="1"/>
    </xf>
    <xf numFmtId="0" fontId="36" fillId="0" borderId="32" xfId="0" applyFont="1" applyBorder="1" applyAlignment="1">
      <alignment vertical="center"/>
    </xf>
    <xf numFmtId="0" fontId="36" fillId="0" borderId="33" xfId="0" applyFont="1" applyBorder="1" applyAlignment="1">
      <alignment vertical="center"/>
    </xf>
    <xf numFmtId="0" fontId="36" fillId="0" borderId="164" xfId="0" applyFont="1" applyBorder="1" applyAlignment="1">
      <alignment vertical="center"/>
    </xf>
    <xf numFmtId="0" fontId="36" fillId="0" borderId="165" xfId="0" applyFont="1" applyBorder="1" applyAlignment="1">
      <alignment vertical="center"/>
    </xf>
    <xf numFmtId="0" fontId="36" fillId="0" borderId="166" xfId="0" applyFont="1" applyBorder="1" applyAlignment="1">
      <alignment vertical="center"/>
    </xf>
    <xf numFmtId="0" fontId="36" fillId="0" borderId="167" xfId="0" applyFont="1" applyBorder="1" applyAlignment="1">
      <alignment vertical="center"/>
    </xf>
    <xf numFmtId="0" fontId="36" fillId="0" borderId="168" xfId="0" applyFont="1" applyBorder="1" applyAlignment="1">
      <alignment vertical="center"/>
    </xf>
    <xf numFmtId="0" fontId="36" fillId="0" borderId="169" xfId="0" applyFont="1" applyBorder="1" applyAlignment="1">
      <alignment vertical="center"/>
    </xf>
    <xf numFmtId="0" fontId="36" fillId="0" borderId="24" xfId="0" applyFont="1" applyBorder="1" applyAlignment="1">
      <alignment horizontal="distributed" vertical="center"/>
    </xf>
    <xf numFmtId="0" fontId="36" fillId="0" borderId="10" xfId="0" applyFont="1" applyBorder="1" applyAlignment="1">
      <alignment horizontal="distributed" vertical="center"/>
    </xf>
    <xf numFmtId="0" fontId="36" fillId="0" borderId="11" xfId="0" applyFont="1" applyBorder="1" applyAlignment="1">
      <alignment horizontal="center" vertical="center"/>
    </xf>
    <xf numFmtId="0" fontId="36" fillId="0" borderId="24"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vertical="center"/>
    </xf>
    <xf numFmtId="0" fontId="36" fillId="0" borderId="24" xfId="0" applyFont="1" applyBorder="1" applyAlignment="1">
      <alignment vertical="center"/>
    </xf>
    <xf numFmtId="0" fontId="36" fillId="0" borderId="10" xfId="0" applyFont="1" applyBorder="1" applyAlignment="1">
      <alignment vertical="center"/>
    </xf>
    <xf numFmtId="0" fontId="36" fillId="0" borderId="23" xfId="0" applyFont="1" applyBorder="1" applyAlignment="1">
      <alignment horizontal="center" vertical="center"/>
    </xf>
    <xf numFmtId="0" fontId="36" fillId="0" borderId="27" xfId="0" applyFont="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distributed" vertical="center"/>
    </xf>
    <xf numFmtId="0" fontId="36" fillId="0" borderId="43" xfId="0" applyFont="1" applyBorder="1" applyAlignment="1">
      <alignment horizontal="distributed" vertical="center"/>
    </xf>
    <xf numFmtId="0" fontId="36" fillId="0" borderId="5" xfId="0" applyFont="1" applyBorder="1" applyAlignment="1">
      <alignment horizontal="distributed" vertical="center"/>
    </xf>
    <xf numFmtId="0" fontId="36" fillId="0" borderId="30" xfId="0" applyFont="1" applyBorder="1" applyAlignment="1">
      <alignment horizontal="distributed" vertical="center"/>
    </xf>
    <xf numFmtId="0" fontId="36" fillId="0" borderId="23" xfId="0" applyFont="1" applyBorder="1" applyAlignment="1">
      <alignment horizontal="distributed" vertical="center"/>
    </xf>
    <xf numFmtId="0" fontId="36" fillId="0" borderId="22" xfId="0" applyFont="1" applyBorder="1" applyAlignment="1">
      <alignment horizontal="distributed" vertical="center"/>
    </xf>
    <xf numFmtId="0" fontId="36" fillId="0" borderId="32" xfId="0" applyFont="1" applyBorder="1" applyAlignment="1">
      <alignment horizontal="distributed" vertical="center" wrapText="1"/>
    </xf>
    <xf numFmtId="0" fontId="36" fillId="0" borderId="23" xfId="0" applyFont="1" applyBorder="1" applyAlignment="1">
      <alignment horizontal="distributed" vertical="center" wrapText="1"/>
    </xf>
    <xf numFmtId="0" fontId="36" fillId="0" borderId="32" xfId="0" applyFont="1" applyBorder="1" applyAlignment="1">
      <alignment horizontal="center" vertical="center"/>
    </xf>
    <xf numFmtId="0" fontId="36" fillId="0" borderId="43" xfId="0" applyFont="1" applyBorder="1" applyAlignment="1">
      <alignment horizontal="center" vertical="center"/>
    </xf>
    <xf numFmtId="0" fontId="36" fillId="0" borderId="33" xfId="0" applyFont="1" applyBorder="1" applyAlignment="1">
      <alignment horizontal="center" vertical="center"/>
    </xf>
    <xf numFmtId="0" fontId="36" fillId="0" borderId="170" xfId="0" applyFont="1" applyBorder="1" applyAlignment="1">
      <alignment vertical="center"/>
    </xf>
    <xf numFmtId="0" fontId="36" fillId="0" borderId="171" xfId="0" applyFont="1" applyBorder="1" applyAlignment="1">
      <alignment vertical="center"/>
    </xf>
    <xf numFmtId="0" fontId="36" fillId="0" borderId="172" xfId="0" applyFont="1" applyBorder="1" applyAlignment="1">
      <alignment vertical="center"/>
    </xf>
    <xf numFmtId="0" fontId="36" fillId="0" borderId="27" xfId="0" applyFont="1" applyBorder="1" applyAlignment="1">
      <alignment vertical="center"/>
    </xf>
    <xf numFmtId="0" fontId="36" fillId="0" borderId="22" xfId="0" applyFont="1" applyBorder="1" applyAlignment="1">
      <alignment vertical="center"/>
    </xf>
    <xf numFmtId="0" fontId="36" fillId="0" borderId="11" xfId="0" applyFont="1" applyBorder="1" applyAlignment="1">
      <alignment horizontal="distributed" vertical="center"/>
    </xf>
    <xf numFmtId="0" fontId="36" fillId="0" borderId="5" xfId="0" applyFont="1" applyBorder="1" applyAlignment="1">
      <alignment horizontal="distributed" vertical="center" wrapText="1"/>
    </xf>
    <xf numFmtId="0" fontId="36" fillId="0" borderId="0" xfId="0" applyFont="1" applyAlignment="1">
      <alignment vertical="center"/>
    </xf>
    <xf numFmtId="0" fontId="29" fillId="0" borderId="16" xfId="2" applyFont="1" applyFill="1" applyBorder="1" applyAlignment="1">
      <alignment horizontal="center" vertical="center"/>
    </xf>
    <xf numFmtId="0" fontId="29" fillId="0" borderId="17" xfId="2" applyFont="1" applyFill="1" applyBorder="1" applyAlignment="1">
      <alignment horizontal="center" vertical="center"/>
    </xf>
    <xf numFmtId="0" fontId="29" fillId="0" borderId="17" xfId="2" applyFont="1" applyFill="1" applyBorder="1" applyAlignment="1">
      <alignment vertical="center"/>
    </xf>
    <xf numFmtId="0" fontId="29" fillId="0" borderId="18" xfId="2" applyFont="1" applyFill="1" applyBorder="1" applyAlignment="1">
      <alignment vertical="center"/>
    </xf>
    <xf numFmtId="0" fontId="29" fillId="0" borderId="0" xfId="2" applyFont="1" applyFill="1" applyBorder="1" applyAlignment="1">
      <alignment vertical="center" wrapText="1"/>
    </xf>
    <xf numFmtId="0" fontId="29" fillId="0" borderId="0" xfId="2" applyFont="1" applyFill="1" applyBorder="1" applyAlignment="1">
      <alignment vertical="center"/>
    </xf>
    <xf numFmtId="0" fontId="29" fillId="0" borderId="143" xfId="2" applyFont="1" applyFill="1" applyBorder="1" applyAlignment="1">
      <alignment horizontal="center" vertical="center"/>
    </xf>
    <xf numFmtId="0" fontId="29" fillId="0" borderId="61" xfId="2" applyFont="1" applyFill="1" applyBorder="1" applyAlignment="1">
      <alignment horizontal="center" vertical="center"/>
    </xf>
    <xf numFmtId="0" fontId="29" fillId="0" borderId="61" xfId="2" applyFont="1" applyFill="1" applyBorder="1" applyAlignment="1">
      <alignment vertical="center"/>
    </xf>
    <xf numFmtId="0" fontId="29" fillId="0" borderId="144" xfId="2" applyFont="1" applyFill="1" applyBorder="1" applyAlignment="1">
      <alignment vertical="center"/>
    </xf>
    <xf numFmtId="0" fontId="29" fillId="0" borderId="7" xfId="2" applyFont="1" applyFill="1" applyBorder="1" applyAlignment="1">
      <alignment horizontal="center" vertical="center"/>
    </xf>
    <xf numFmtId="0" fontId="29" fillId="0" borderId="8" xfId="2" applyFont="1" applyFill="1" applyBorder="1" applyAlignment="1">
      <alignment horizontal="center" vertical="center"/>
    </xf>
    <xf numFmtId="0" fontId="29" fillId="0" borderId="8" xfId="2" applyFont="1" applyFill="1" applyBorder="1" applyAlignment="1">
      <alignment vertical="center"/>
    </xf>
    <xf numFmtId="0" fontId="29" fillId="0" borderId="9" xfId="2" applyFont="1" applyFill="1" applyBorder="1" applyAlignment="1">
      <alignment vertical="center"/>
    </xf>
    <xf numFmtId="0" fontId="35" fillId="0" borderId="8" xfId="2" applyFont="1" applyFill="1" applyBorder="1" applyAlignment="1">
      <alignment vertical="center" wrapText="1"/>
    </xf>
    <xf numFmtId="0" fontId="29" fillId="3" borderId="8" xfId="2" applyFont="1" applyFill="1" applyBorder="1" applyAlignment="1">
      <alignment vertical="center"/>
    </xf>
    <xf numFmtId="0" fontId="29" fillId="0" borderId="8" xfId="2" applyFont="1" applyFill="1" applyBorder="1" applyAlignment="1">
      <alignment vertical="center" wrapText="1"/>
    </xf>
    <xf numFmtId="0" fontId="32" fillId="0" borderId="0" xfId="2" applyFont="1" applyFill="1" applyBorder="1" applyAlignment="1">
      <alignment vertical="center" wrapText="1"/>
    </xf>
    <xf numFmtId="0" fontId="33" fillId="0" borderId="0" xfId="2" applyFont="1" applyFill="1" applyBorder="1" applyAlignment="1">
      <alignment vertical="center" wrapText="1"/>
    </xf>
    <xf numFmtId="0" fontId="29" fillId="0" borderId="61" xfId="2" applyFont="1" applyFill="1" applyBorder="1" applyAlignment="1">
      <alignment horizontal="center" vertical="center" wrapText="1"/>
    </xf>
    <xf numFmtId="0" fontId="29" fillId="0" borderId="144" xfId="2" applyFont="1" applyFill="1" applyBorder="1" applyAlignment="1">
      <alignment horizontal="center" vertical="center"/>
    </xf>
    <xf numFmtId="0" fontId="28" fillId="7" borderId="12" xfId="2" applyFont="1" applyFill="1" applyBorder="1" applyAlignment="1">
      <alignment horizontal="left" vertical="center" wrapText="1"/>
    </xf>
    <xf numFmtId="0" fontId="29" fillId="7" borderId="0" xfId="2" applyFont="1" applyFill="1" applyBorder="1" applyAlignment="1">
      <alignment horizontal="left" vertical="center" wrapText="1"/>
    </xf>
    <xf numFmtId="0" fontId="29" fillId="7" borderId="6" xfId="2" applyFont="1" applyFill="1" applyBorder="1" applyAlignment="1">
      <alignment horizontal="left" vertical="center" wrapText="1"/>
    </xf>
    <xf numFmtId="0" fontId="28" fillId="0" borderId="157" xfId="2" applyFont="1" applyFill="1" applyBorder="1" applyAlignment="1">
      <alignment horizontal="center" vertical="center" wrapText="1"/>
    </xf>
    <xf numFmtId="0" fontId="28" fillId="0" borderId="125" xfId="2" applyFont="1" applyFill="1" applyBorder="1" applyAlignment="1">
      <alignment horizontal="center" vertical="center" wrapText="1"/>
    </xf>
    <xf numFmtId="0" fontId="28" fillId="0" borderId="158" xfId="2" applyFont="1" applyFill="1" applyBorder="1" applyAlignment="1">
      <alignment horizontal="center" vertical="center" wrapText="1"/>
    </xf>
    <xf numFmtId="0" fontId="28" fillId="0" borderId="126" xfId="2" applyFont="1" applyFill="1" applyBorder="1" applyAlignment="1">
      <alignment horizontal="center" vertical="center" wrapText="1"/>
    </xf>
    <xf numFmtId="0" fontId="28" fillId="0" borderId="159" xfId="2" applyFont="1" applyFill="1" applyBorder="1" applyAlignment="1">
      <alignment horizontal="center" vertical="center" wrapText="1"/>
    </xf>
    <xf numFmtId="0" fontId="28" fillId="0" borderId="160" xfId="2" applyFont="1" applyFill="1" applyBorder="1" applyAlignment="1">
      <alignment horizontal="center" vertical="center" wrapText="1"/>
    </xf>
    <xf numFmtId="0" fontId="28" fillId="0" borderId="161" xfId="2" applyFont="1" applyFill="1" applyBorder="1" applyAlignment="1">
      <alignment horizontal="center" vertical="center" wrapText="1"/>
    </xf>
    <xf numFmtId="0" fontId="28" fillId="0" borderId="162" xfId="2" applyFont="1" applyFill="1" applyBorder="1" applyAlignment="1">
      <alignment horizontal="left" vertical="center" wrapText="1"/>
    </xf>
    <xf numFmtId="0" fontId="28" fillId="0" borderId="160" xfId="2" applyFont="1" applyFill="1" applyBorder="1" applyAlignment="1">
      <alignment horizontal="left" vertical="center" wrapText="1"/>
    </xf>
    <xf numFmtId="0" fontId="28" fillId="0" borderId="163" xfId="2" applyFont="1" applyFill="1" applyBorder="1" applyAlignment="1">
      <alignment horizontal="left" vertical="center" wrapText="1"/>
    </xf>
    <xf numFmtId="0" fontId="29" fillId="0" borderId="154" xfId="2" applyFont="1" applyFill="1" applyBorder="1" applyAlignment="1">
      <alignment horizontal="center" vertical="center" wrapText="1"/>
    </xf>
    <xf numFmtId="0" fontId="29" fillId="0" borderId="155" xfId="2" applyFont="1" applyFill="1" applyBorder="1" applyAlignment="1">
      <alignment horizontal="center" vertical="center" wrapText="1"/>
    </xf>
    <xf numFmtId="0" fontId="29" fillId="0" borderId="156" xfId="2" applyFont="1" applyFill="1" applyBorder="1" applyAlignment="1">
      <alignment horizontal="center" vertical="center" wrapText="1"/>
    </xf>
    <xf numFmtId="0" fontId="28" fillId="0" borderId="38" xfId="2" applyFont="1" applyFill="1" applyBorder="1" applyAlignment="1">
      <alignment horizontal="center" vertical="center" wrapText="1"/>
    </xf>
    <xf numFmtId="0" fontId="28" fillId="0" borderId="22" xfId="2" applyFont="1" applyFill="1" applyBorder="1" applyAlignment="1">
      <alignment horizontal="center" vertical="center" wrapText="1"/>
    </xf>
    <xf numFmtId="0" fontId="28" fillId="0" borderId="27" xfId="2" applyFont="1" applyFill="1" applyBorder="1" applyAlignment="1">
      <alignment horizontal="right" vertical="center" wrapText="1"/>
    </xf>
    <xf numFmtId="0" fontId="28" fillId="0" borderId="38" xfId="2" applyFont="1" applyFill="1" applyBorder="1" applyAlignment="1">
      <alignment horizontal="right" vertical="center" wrapText="1"/>
    </xf>
    <xf numFmtId="0" fontId="28" fillId="0" borderId="39" xfId="2" applyFont="1" applyFill="1" applyBorder="1" applyAlignment="1">
      <alignment horizontal="right" vertical="center" wrapText="1"/>
    </xf>
    <xf numFmtId="0" fontId="29" fillId="0" borderId="42" xfId="2" applyFont="1" applyFill="1" applyBorder="1" applyAlignment="1">
      <alignment horizontal="center" vertical="center" wrapText="1"/>
    </xf>
    <xf numFmtId="0" fontId="29" fillId="0" borderId="33" xfId="2" applyFont="1" applyFill="1" applyBorder="1" applyAlignment="1">
      <alignment horizontal="center" vertical="center" wrapText="1"/>
    </xf>
    <xf numFmtId="0" fontId="29" fillId="0" borderId="48" xfId="2" applyFont="1" applyFill="1" applyBorder="1" applyAlignment="1">
      <alignment horizontal="center" vertical="center" wrapText="1"/>
    </xf>
    <xf numFmtId="0" fontId="29" fillId="0" borderId="130" xfId="2" applyFont="1" applyFill="1" applyBorder="1" applyAlignment="1">
      <alignment horizontal="center" vertical="center" wrapText="1"/>
    </xf>
    <xf numFmtId="0" fontId="29" fillId="0" borderId="134" xfId="2" applyFont="1" applyFill="1" applyBorder="1" applyAlignment="1">
      <alignment horizontal="center" vertical="center" wrapText="1"/>
    </xf>
    <xf numFmtId="0" fontId="29" fillId="0" borderId="136" xfId="2" applyFont="1" applyFill="1" applyBorder="1" applyAlignment="1">
      <alignment horizontal="center" vertical="center" wrapText="1"/>
    </xf>
    <xf numFmtId="0" fontId="28" fillId="0" borderId="26" xfId="2" applyFont="1" applyFill="1" applyBorder="1" applyAlignment="1">
      <alignment horizontal="center" vertical="center" wrapText="1"/>
    </xf>
    <xf numFmtId="0" fontId="28" fillId="0" borderId="24" xfId="2" applyFont="1" applyFill="1" applyBorder="1" applyAlignment="1">
      <alignment horizontal="center" vertical="center" wrapText="1"/>
    </xf>
    <xf numFmtId="0" fontId="28" fillId="0" borderId="20" xfId="2" applyFont="1" applyFill="1" applyBorder="1" applyAlignment="1">
      <alignment horizontal="right" vertical="center" wrapText="1"/>
    </xf>
    <xf numFmtId="0" fontId="28" fillId="0" borderId="15" xfId="2" applyFont="1" applyFill="1" applyBorder="1" applyAlignment="1">
      <alignment horizontal="right" vertical="center" wrapText="1"/>
    </xf>
    <xf numFmtId="0" fontId="29" fillId="0" borderId="135"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8" fillId="0" borderId="132" xfId="2" applyFont="1" applyFill="1" applyBorder="1" applyAlignment="1">
      <alignment horizontal="center" vertical="center" wrapText="1"/>
    </xf>
    <xf numFmtId="0" fontId="29" fillId="0" borderId="26"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145" xfId="2" applyFont="1" applyFill="1" applyBorder="1" applyAlignment="1">
      <alignment horizontal="center" vertical="center" wrapText="1"/>
    </xf>
    <xf numFmtId="0" fontId="29" fillId="0" borderId="146" xfId="2" applyFont="1" applyFill="1" applyBorder="1" applyAlignment="1">
      <alignment horizontal="center" vertical="center" wrapText="1"/>
    </xf>
    <xf numFmtId="0" fontId="28" fillId="0" borderId="137" xfId="2" applyFont="1" applyFill="1" applyBorder="1" applyAlignment="1">
      <alignment horizontal="center" vertical="center" wrapText="1"/>
    </xf>
    <xf numFmtId="0" fontId="28" fillId="0" borderId="128" xfId="2" applyFont="1" applyFill="1" applyBorder="1" applyAlignment="1">
      <alignment horizontal="center" vertical="center" wrapText="1"/>
    </xf>
    <xf numFmtId="0" fontId="29" fillId="0" borderId="124" xfId="2" applyFont="1" applyFill="1" applyBorder="1" applyAlignment="1">
      <alignment horizontal="center" vertical="center" wrapText="1"/>
    </xf>
    <xf numFmtId="0" fontId="29" fillId="0" borderId="150" xfId="2" applyFont="1" applyFill="1" applyBorder="1" applyAlignment="1">
      <alignment horizontal="center" vertical="center" wrapText="1"/>
    </xf>
    <xf numFmtId="0" fontId="31" fillId="0" borderId="151" xfId="2" applyFont="1" applyFill="1" applyBorder="1" applyAlignment="1">
      <alignment horizontal="center" vertical="center" wrapText="1"/>
    </xf>
    <xf numFmtId="0" fontId="31" fillId="0" borderId="152" xfId="2" applyFont="1" applyFill="1" applyBorder="1" applyAlignment="1">
      <alignment horizontal="center" vertical="center" wrapText="1"/>
    </xf>
    <xf numFmtId="0" fontId="29" fillId="0" borderId="151" xfId="2" applyFont="1" applyFill="1" applyBorder="1" applyAlignment="1">
      <alignment horizontal="center" vertical="center" wrapText="1"/>
    </xf>
    <xf numFmtId="0" fontId="29" fillId="0" borderId="153" xfId="2" applyFont="1" applyFill="1" applyBorder="1" applyAlignment="1">
      <alignment horizontal="center" vertical="center" wrapText="1"/>
    </xf>
    <xf numFmtId="0" fontId="28" fillId="0" borderId="0" xfId="2" applyFont="1" applyFill="1" applyBorder="1" applyAlignment="1">
      <alignment horizontal="center" vertical="center" wrapText="1"/>
    </xf>
    <xf numFmtId="0" fontId="28" fillId="0" borderId="134" xfId="2" applyFont="1" applyFill="1" applyBorder="1" applyAlignment="1">
      <alignment horizontal="center" vertical="center" wrapText="1"/>
    </xf>
    <xf numFmtId="0" fontId="28" fillId="0" borderId="7" xfId="2" applyFont="1" applyFill="1" applyBorder="1" applyAlignment="1">
      <alignment horizontal="center" vertical="center" wrapText="1"/>
    </xf>
    <xf numFmtId="0" fontId="28" fillId="0" borderId="9" xfId="2" applyFont="1" applyFill="1" applyBorder="1" applyAlignment="1">
      <alignment horizontal="center" vertical="center" wrapText="1"/>
    </xf>
    <xf numFmtId="0" fontId="28" fillId="0" borderId="10" xfId="2" applyFont="1" applyFill="1" applyBorder="1" applyAlignment="1">
      <alignment horizontal="center" vertical="center" wrapText="1"/>
    </xf>
    <xf numFmtId="0" fontId="28" fillId="0" borderId="8" xfId="2" applyFont="1" applyFill="1" applyBorder="1" applyAlignment="1">
      <alignment horizontal="center" vertical="center" wrapText="1"/>
    </xf>
    <xf numFmtId="0" fontId="28" fillId="0" borderId="11" xfId="2" applyFont="1" applyFill="1" applyBorder="1" applyAlignment="1">
      <alignment horizontal="center" vertical="center" wrapText="1"/>
    </xf>
    <xf numFmtId="0" fontId="28" fillId="7" borderId="26" xfId="2" applyFont="1" applyFill="1" applyBorder="1" applyAlignment="1">
      <alignment horizontal="left" vertical="center" wrapText="1"/>
    </xf>
    <xf numFmtId="0" fontId="29" fillId="7" borderId="24" xfId="2" applyFont="1" applyFill="1" applyBorder="1" applyAlignment="1">
      <alignment horizontal="left" vertical="center" wrapText="1"/>
    </xf>
    <xf numFmtId="0" fontId="29" fillId="7" borderId="33" xfId="2" applyFont="1" applyFill="1" applyBorder="1" applyAlignment="1">
      <alignment horizontal="left" vertical="center" wrapText="1"/>
    </xf>
    <xf numFmtId="0" fontId="29" fillId="7" borderId="25" xfId="2" applyFont="1" applyFill="1" applyBorder="1" applyAlignment="1">
      <alignment horizontal="left" vertical="center" wrapText="1"/>
    </xf>
    <xf numFmtId="0" fontId="28" fillId="0" borderId="142" xfId="2" applyFont="1" applyFill="1" applyBorder="1" applyAlignment="1">
      <alignment horizontal="right" vertical="center" wrapText="1"/>
    </xf>
    <xf numFmtId="0" fontId="28" fillId="0" borderId="143" xfId="2" applyFont="1" applyFill="1" applyBorder="1" applyAlignment="1">
      <alignment horizontal="center" vertical="center" wrapText="1"/>
    </xf>
    <xf numFmtId="0" fontId="28" fillId="0" borderId="144" xfId="2" applyFont="1" applyFill="1" applyBorder="1" applyAlignment="1">
      <alignment horizontal="center" vertical="center" wrapText="1"/>
    </xf>
    <xf numFmtId="0" fontId="29" fillId="0" borderId="10"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11" xfId="2" applyFont="1" applyFill="1" applyBorder="1" applyAlignment="1">
      <alignment horizontal="left" vertical="center" wrapText="1"/>
    </xf>
    <xf numFmtId="0" fontId="28" fillId="0" borderId="8" xfId="2" applyFont="1" applyFill="1" applyBorder="1" applyAlignment="1">
      <alignment vertical="center" wrapText="1"/>
    </xf>
    <xf numFmtId="0" fontId="29" fillId="0" borderId="139"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6" xfId="2" applyFont="1" applyFill="1" applyBorder="1" applyAlignment="1">
      <alignment horizontal="left" vertical="center" wrapText="1"/>
    </xf>
    <xf numFmtId="0" fontId="28" fillId="0" borderId="23" xfId="2" applyFont="1" applyFill="1" applyBorder="1" applyAlignment="1">
      <alignment vertical="center" wrapText="1"/>
    </xf>
    <xf numFmtId="0" fontId="28" fillId="0" borderId="27" xfId="2" applyFont="1" applyFill="1" applyBorder="1" applyAlignment="1">
      <alignment vertical="center" wrapText="1"/>
    </xf>
    <xf numFmtId="0" fontId="29" fillId="0" borderId="125" xfId="2" applyFont="1" applyFill="1" applyBorder="1" applyAlignment="1">
      <alignment horizontal="left" vertical="center" wrapText="1"/>
    </xf>
    <xf numFmtId="0" fontId="29" fillId="0" borderId="126" xfId="2" applyFont="1" applyFill="1" applyBorder="1" applyAlignment="1">
      <alignment horizontal="left" vertical="center" wrapText="1"/>
    </xf>
    <xf numFmtId="0" fontId="28" fillId="0" borderId="8" xfId="2" applyFont="1" applyFill="1" applyBorder="1" applyAlignment="1">
      <alignment horizontal="center" vertical="center" shrinkToFit="1"/>
    </xf>
    <xf numFmtId="0" fontId="28" fillId="0" borderId="11" xfId="2" applyFont="1" applyFill="1" applyBorder="1" applyAlignment="1">
      <alignment vertical="center" wrapText="1"/>
    </xf>
    <xf numFmtId="0" fontId="28" fillId="0" borderId="25" xfId="2" applyFont="1" applyFill="1" applyBorder="1" applyAlignment="1">
      <alignment vertical="center" wrapText="1"/>
    </xf>
    <xf numFmtId="0" fontId="29" fillId="0" borderId="140" xfId="2" applyFont="1" applyFill="1" applyBorder="1" applyAlignment="1">
      <alignment horizontal="left" vertical="center" wrapText="1"/>
    </xf>
    <xf numFmtId="0" fontId="29" fillId="0" borderId="141" xfId="2" applyFont="1" applyFill="1" applyBorder="1" applyAlignment="1">
      <alignment horizontal="left" vertical="center" wrapText="1"/>
    </xf>
    <xf numFmtId="0" fontId="29" fillId="0" borderId="27" xfId="2" applyFont="1" applyFill="1" applyBorder="1" applyAlignment="1">
      <alignment horizontal="left" vertical="center" wrapText="1"/>
    </xf>
    <xf numFmtId="0" fontId="29" fillId="0" borderId="39" xfId="2" applyFont="1" applyFill="1" applyBorder="1" applyAlignment="1">
      <alignment horizontal="left" vertical="center" wrapText="1"/>
    </xf>
    <xf numFmtId="0" fontId="29" fillId="0" borderId="124" xfId="2" applyFont="1" applyFill="1" applyBorder="1" applyAlignment="1">
      <alignment vertical="center" wrapText="1"/>
    </xf>
    <xf numFmtId="0" fontId="29" fillId="0" borderId="125" xfId="2" applyFont="1" applyFill="1" applyBorder="1" applyAlignment="1">
      <alignment vertical="center" wrapText="1"/>
    </xf>
    <xf numFmtId="0" fontId="29" fillId="0" borderId="126" xfId="2" applyFont="1" applyFill="1" applyBorder="1" applyAlignment="1">
      <alignment vertical="center" wrapText="1"/>
    </xf>
    <xf numFmtId="0" fontId="28" fillId="0" borderId="131" xfId="2" applyFont="1" applyFill="1" applyBorder="1" applyAlignment="1">
      <alignment horizontal="center" vertical="center" textRotation="255" wrapText="1"/>
    </xf>
    <xf numFmtId="0" fontId="28" fillId="0" borderId="135" xfId="2" applyFont="1" applyFill="1" applyBorder="1" applyAlignment="1">
      <alignment horizontal="center" vertical="center" textRotation="255" wrapText="1"/>
    </xf>
    <xf numFmtId="0" fontId="29" fillId="0" borderId="133" xfId="2" applyFont="1" applyFill="1" applyBorder="1" applyAlignment="1">
      <alignment horizontal="left" vertical="center" wrapText="1"/>
    </xf>
    <xf numFmtId="0" fontId="29" fillId="0" borderId="134" xfId="2" applyFont="1" applyFill="1" applyBorder="1" applyAlignment="1">
      <alignment horizontal="left" vertical="center" wrapText="1"/>
    </xf>
    <xf numFmtId="0" fontId="28" fillId="0" borderId="128" xfId="2" applyFont="1" applyFill="1" applyBorder="1" applyAlignment="1">
      <alignment vertical="top" wrapText="1"/>
    </xf>
    <xf numFmtId="0" fontId="28" fillId="0" borderId="129" xfId="2" applyFont="1" applyFill="1" applyBorder="1" applyAlignment="1">
      <alignment vertical="top" wrapText="1"/>
    </xf>
    <xf numFmtId="0" fontId="28" fillId="0" borderId="0" xfId="2" applyFont="1" applyFill="1" applyBorder="1" applyAlignment="1">
      <alignment vertical="top" wrapText="1"/>
    </xf>
    <xf numFmtId="0" fontId="28" fillId="0" borderId="6" xfId="2" applyFont="1" applyFill="1" applyBorder="1" applyAlignment="1">
      <alignment vertical="top" wrapText="1"/>
    </xf>
    <xf numFmtId="0" fontId="28" fillId="0" borderId="134" xfId="2" applyFont="1" applyFill="1" applyBorder="1" applyAlignment="1">
      <alignment vertical="top" wrapText="1"/>
    </xf>
    <xf numFmtId="0" fontId="28" fillId="0" borderId="136" xfId="2" applyFont="1" applyFill="1" applyBorder="1" applyAlignment="1">
      <alignment vertical="top" wrapText="1"/>
    </xf>
    <xf numFmtId="0" fontId="30" fillId="0" borderId="132" xfId="2" applyFont="1" applyFill="1" applyBorder="1" applyAlignment="1">
      <alignment horizontal="left" vertical="center" wrapText="1"/>
    </xf>
    <xf numFmtId="0" fontId="30" fillId="0" borderId="125" xfId="2" applyFont="1" applyFill="1" applyBorder="1" applyAlignment="1">
      <alignment horizontal="left" vertical="center" wrapText="1"/>
    </xf>
    <xf numFmtId="0" fontId="29" fillId="0" borderId="132" xfId="2" applyFont="1" applyFill="1" applyBorder="1" applyAlignment="1">
      <alignment horizontal="left" vertical="center" wrapText="1"/>
    </xf>
    <xf numFmtId="0" fontId="28" fillId="0" borderId="138" xfId="2" applyFont="1" applyFill="1" applyBorder="1" applyAlignment="1">
      <alignment horizontal="center" vertical="center" wrapText="1"/>
    </xf>
    <xf numFmtId="0" fontId="26" fillId="0" borderId="0" xfId="2" applyFont="1" applyFill="1" applyBorder="1" applyAlignment="1">
      <alignment horizontal="left" vertical="center" wrapText="1"/>
    </xf>
    <xf numFmtId="0" fontId="26" fillId="0" borderId="128" xfId="2" applyFont="1" applyFill="1" applyBorder="1" applyAlignment="1">
      <alignment horizontal="left" vertical="center" wrapText="1"/>
    </xf>
    <xf numFmtId="0" fontId="26" fillId="0" borderId="129" xfId="2" applyFont="1" applyFill="1" applyBorder="1" applyAlignment="1">
      <alignment horizontal="left" vertical="center" wrapText="1"/>
    </xf>
    <xf numFmtId="0" fontId="28" fillId="0" borderId="139" xfId="2" applyFont="1" applyFill="1" applyBorder="1" applyAlignment="1">
      <alignment horizontal="center" vertical="center" wrapText="1"/>
    </xf>
    <xf numFmtId="0" fontId="25" fillId="0" borderId="0" xfId="2" applyFont="1" applyFill="1" applyBorder="1" applyAlignment="1">
      <alignment horizontal="left" vertical="center" wrapText="1"/>
    </xf>
    <xf numFmtId="0" fontId="26" fillId="0" borderId="0" xfId="2" applyFont="1" applyFill="1" applyBorder="1" applyAlignment="1">
      <alignment horizontal="left" vertical="center"/>
    </xf>
    <xf numFmtId="0" fontId="28" fillId="0" borderId="4" xfId="2" applyFont="1" applyFill="1" applyBorder="1" applyAlignment="1">
      <alignment horizontal="center" vertical="center" textRotation="255" wrapText="1"/>
    </xf>
    <xf numFmtId="0" fontId="28" fillId="0" borderId="12" xfId="2" applyFont="1" applyFill="1" applyBorder="1" applyAlignment="1">
      <alignment horizontal="center" vertical="center" textRotation="255" wrapText="1"/>
    </xf>
    <xf numFmtId="0" fontId="29" fillId="0" borderId="130" xfId="2" applyFont="1" applyFill="1" applyBorder="1" applyAlignment="1">
      <alignment horizontal="center" vertical="center" textRotation="255" wrapText="1"/>
    </xf>
    <xf numFmtId="0" fontId="28" fillId="0" borderId="121" xfId="2" applyFont="1" applyFill="1" applyBorder="1" applyAlignment="1">
      <alignment vertical="center" wrapText="1"/>
    </xf>
    <xf numFmtId="0" fontId="28" fillId="0" borderId="122" xfId="2" applyFont="1" applyFill="1" applyBorder="1" applyAlignment="1">
      <alignment vertical="center" wrapText="1"/>
    </xf>
    <xf numFmtId="0" fontId="28" fillId="0" borderId="123" xfId="2" applyFont="1" applyFill="1" applyBorder="1" applyAlignment="1">
      <alignment vertical="center" wrapText="1"/>
    </xf>
    <xf numFmtId="0" fontId="28" fillId="0" borderId="127" xfId="2" applyFont="1" applyFill="1" applyBorder="1" applyAlignment="1">
      <alignment vertical="top" wrapText="1"/>
    </xf>
    <xf numFmtId="0" fontId="29" fillId="0" borderId="8" xfId="2" applyFont="1" applyFill="1" applyBorder="1" applyAlignment="1">
      <alignment horizontal="center" vertical="center" wrapText="1"/>
    </xf>
    <xf numFmtId="0" fontId="29" fillId="0" borderId="125" xfId="2" applyFont="1" applyFill="1" applyBorder="1" applyAlignment="1">
      <alignment horizontal="center" vertical="center" wrapText="1"/>
    </xf>
    <xf numFmtId="0" fontId="28" fillId="0" borderId="125" xfId="2" applyFont="1" applyFill="1" applyBorder="1" applyAlignment="1">
      <alignment vertical="center" wrapText="1"/>
    </xf>
    <xf numFmtId="0" fontId="28" fillId="0" borderId="126" xfId="2" applyFont="1" applyFill="1" applyBorder="1" applyAlignment="1">
      <alignment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 fillId="0" borderId="80" xfId="0" applyFont="1" applyBorder="1" applyAlignment="1">
      <alignment horizontal="center" vertical="center"/>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39" fillId="3" borderId="192" xfId="2" applyFont="1" applyFill="1" applyBorder="1" applyAlignment="1">
      <alignment horizontal="center" vertical="top"/>
    </xf>
    <xf numFmtId="0" fontId="39" fillId="3" borderId="183" xfId="2" applyFont="1" applyFill="1" applyBorder="1" applyAlignment="1">
      <alignment horizontal="center" vertical="top"/>
    </xf>
    <xf numFmtId="0" fontId="39" fillId="3" borderId="184" xfId="2" applyFont="1" applyFill="1" applyBorder="1" applyAlignment="1">
      <alignment horizontal="center" vertical="top"/>
    </xf>
    <xf numFmtId="0" fontId="39" fillId="3" borderId="181" xfId="2" applyFont="1" applyFill="1" applyBorder="1" applyAlignment="1">
      <alignment horizontal="center" vertical="top"/>
    </xf>
    <xf numFmtId="0" fontId="39" fillId="3" borderId="193" xfId="2" applyFont="1" applyFill="1" applyBorder="1" applyAlignment="1">
      <alignment horizontal="center" vertical="top"/>
    </xf>
    <xf numFmtId="0" fontId="41" fillId="3" borderId="194" xfId="2" applyFont="1" applyFill="1" applyBorder="1" applyAlignment="1">
      <alignment horizontal="left" vertical="top" wrapText="1"/>
    </xf>
    <xf numFmtId="0" fontId="41" fillId="3" borderId="195" xfId="2" applyFont="1" applyFill="1" applyBorder="1" applyAlignment="1">
      <alignment horizontal="left" vertical="top" wrapText="1"/>
    </xf>
    <xf numFmtId="0" fontId="41" fillId="3" borderId="196" xfId="2" applyFont="1" applyFill="1" applyBorder="1" applyAlignment="1">
      <alignment horizontal="left" vertical="top" wrapText="1"/>
    </xf>
    <xf numFmtId="0" fontId="41" fillId="3" borderId="0" xfId="2" applyFont="1" applyFill="1" applyBorder="1" applyAlignment="1">
      <alignment horizontal="left" vertical="top"/>
    </xf>
    <xf numFmtId="0" fontId="42" fillId="3" borderId="0" xfId="2" applyFont="1" applyFill="1" applyBorder="1" applyAlignment="1">
      <alignment horizontal="left" vertical="top" wrapText="1"/>
    </xf>
    <xf numFmtId="0" fontId="39" fillId="3" borderId="187" xfId="2" applyFont="1" applyFill="1" applyBorder="1" applyAlignment="1">
      <alignment horizontal="center" vertical="top"/>
    </xf>
    <xf numFmtId="0" fontId="39" fillId="3" borderId="188" xfId="2" applyFont="1" applyFill="1" applyBorder="1" applyAlignment="1">
      <alignment horizontal="center" vertical="top"/>
    </xf>
    <xf numFmtId="0" fontId="39" fillId="3" borderId="189" xfId="2" applyFont="1" applyFill="1" applyBorder="1" applyAlignment="1">
      <alignment horizontal="center" vertical="top"/>
    </xf>
    <xf numFmtId="0" fontId="39" fillId="3" borderId="190" xfId="2" applyFont="1" applyFill="1" applyBorder="1" applyAlignment="1">
      <alignment horizontal="center" vertical="top"/>
    </xf>
    <xf numFmtId="0" fontId="39" fillId="3" borderId="191" xfId="2" applyFont="1" applyFill="1" applyBorder="1" applyAlignment="1">
      <alignment horizontal="center" vertical="top"/>
    </xf>
    <xf numFmtId="0" fontId="39" fillId="3" borderId="26" xfId="2" applyFont="1" applyFill="1" applyBorder="1" applyAlignment="1">
      <alignment horizontal="center" vertical="top"/>
    </xf>
    <xf numFmtId="0" fontId="39" fillId="3" borderId="24" xfId="2" applyFont="1" applyFill="1" applyBorder="1" applyAlignment="1">
      <alignment horizontal="center" vertical="top"/>
    </xf>
    <xf numFmtId="0" fontId="39" fillId="3" borderId="8" xfId="2" applyFont="1" applyFill="1" applyBorder="1" applyAlignment="1">
      <alignment horizontal="center" vertical="top"/>
    </xf>
    <xf numFmtId="0" fontId="39" fillId="3" borderId="9" xfId="2" applyFont="1" applyFill="1" applyBorder="1" applyAlignment="1">
      <alignment horizontal="center" vertical="top"/>
    </xf>
    <xf numFmtId="0" fontId="39" fillId="3" borderId="185" xfId="2" applyFont="1" applyFill="1" applyBorder="1" applyAlignment="1">
      <alignment horizontal="center" vertical="top"/>
    </xf>
    <xf numFmtId="0" fontId="39" fillId="3" borderId="178" xfId="2" applyFont="1" applyFill="1" applyBorder="1" applyAlignment="1">
      <alignment horizontal="center" vertical="top"/>
    </xf>
    <xf numFmtId="0" fontId="39" fillId="3" borderId="179" xfId="2" applyFont="1" applyFill="1" applyBorder="1" applyAlignment="1">
      <alignment horizontal="center" vertical="top"/>
    </xf>
    <xf numFmtId="0" fontId="39" fillId="3" borderId="176" xfId="2" applyFont="1" applyFill="1" applyBorder="1" applyAlignment="1">
      <alignment horizontal="center" vertical="top"/>
    </xf>
    <xf numFmtId="0" fontId="39" fillId="3" borderId="186" xfId="2" applyFont="1" applyFill="1" applyBorder="1" applyAlignment="1">
      <alignment horizontal="center" vertical="top"/>
    </xf>
    <xf numFmtId="0" fontId="39" fillId="3" borderId="33" xfId="2" applyFont="1" applyFill="1" applyBorder="1" applyAlignment="1">
      <alignment horizontal="center" vertical="center"/>
    </xf>
    <xf numFmtId="0" fontId="39" fillId="3" borderId="27" xfId="2" applyFont="1" applyFill="1" applyBorder="1" applyAlignment="1">
      <alignment horizontal="center" vertical="center"/>
    </xf>
    <xf numFmtId="0" fontId="39" fillId="3" borderId="48" xfId="2" applyFont="1" applyFill="1" applyBorder="1" applyAlignment="1">
      <alignment horizontal="center" vertical="center"/>
    </xf>
    <xf numFmtId="0" fontId="39" fillId="3" borderId="39" xfId="2" applyFont="1" applyFill="1" applyBorder="1" applyAlignment="1">
      <alignment horizontal="center" vertical="center"/>
    </xf>
    <xf numFmtId="0" fontId="39" fillId="3" borderId="180" xfId="2" applyFont="1" applyFill="1" applyBorder="1" applyAlignment="1">
      <alignment horizontal="center" vertical="center"/>
    </xf>
    <xf numFmtId="0" fontId="39" fillId="3" borderId="181" xfId="2" applyFont="1" applyFill="1" applyBorder="1" applyAlignment="1">
      <alignment horizontal="center" vertical="center"/>
    </xf>
    <xf numFmtId="0" fontId="39" fillId="3" borderId="182" xfId="2" applyFont="1" applyFill="1" applyBorder="1" applyAlignment="1">
      <alignment horizontal="center" vertical="top"/>
    </xf>
    <xf numFmtId="0" fontId="39" fillId="3" borderId="7" xfId="2" applyFont="1" applyFill="1" applyBorder="1" applyAlignment="1">
      <alignment horizontal="center" vertical="top"/>
    </xf>
    <xf numFmtId="0" fontId="40" fillId="3" borderId="0" xfId="2" applyFont="1" applyFill="1" applyBorder="1" applyAlignment="1">
      <alignment horizontal="center" vertical="center"/>
    </xf>
    <xf numFmtId="0" fontId="39" fillId="3" borderId="94" xfId="2" applyFont="1" applyFill="1" applyBorder="1" applyAlignment="1">
      <alignment horizontal="center" vertical="top"/>
    </xf>
    <xf numFmtId="0" fontId="39" fillId="3" borderId="95" xfId="2" applyFont="1" applyFill="1" applyBorder="1" applyAlignment="1">
      <alignment horizontal="center" vertical="top"/>
    </xf>
    <xf numFmtId="0" fontId="39" fillId="3" borderId="37" xfId="2" applyFont="1" applyFill="1" applyBorder="1" applyAlignment="1">
      <alignment horizontal="center" vertical="top"/>
    </xf>
    <xf numFmtId="0" fontId="39" fillId="3" borderId="173" xfId="2" applyFont="1" applyFill="1" applyBorder="1" applyAlignment="1">
      <alignment horizontal="center" vertical="top"/>
    </xf>
    <xf numFmtId="0" fontId="39" fillId="3" borderId="174" xfId="2" applyFont="1" applyFill="1" applyBorder="1" applyAlignment="1">
      <alignment horizontal="center" vertical="top"/>
    </xf>
    <xf numFmtId="0" fontId="39" fillId="3" borderId="175" xfId="2" applyFont="1" applyFill="1" applyBorder="1" applyAlignment="1">
      <alignment horizontal="center" vertical="center"/>
    </xf>
    <xf numFmtId="0" fontId="39" fillId="3" borderId="176" xfId="2" applyFont="1" applyFill="1" applyBorder="1" applyAlignment="1">
      <alignment horizontal="center" vertical="center"/>
    </xf>
    <xf numFmtId="0" fontId="39" fillId="3" borderId="177" xfId="2" applyFont="1" applyFill="1" applyBorder="1" applyAlignment="1">
      <alignment horizontal="center" vertical="top"/>
    </xf>
    <xf numFmtId="0" fontId="39" fillId="3" borderId="32" xfId="2" applyFont="1" applyFill="1" applyBorder="1" applyAlignment="1">
      <alignment horizontal="center" vertical="center"/>
    </xf>
    <xf numFmtId="0" fontId="39" fillId="3" borderId="43" xfId="2" applyFont="1" applyFill="1" applyBorder="1" applyAlignment="1">
      <alignment horizontal="center" vertical="center"/>
    </xf>
    <xf numFmtId="0" fontId="39" fillId="3" borderId="23" xfId="2" applyFont="1" applyFill="1" applyBorder="1" applyAlignment="1">
      <alignment horizontal="center" vertical="center"/>
    </xf>
    <xf numFmtId="0" fontId="39" fillId="3" borderId="22" xfId="2" applyFont="1" applyFill="1" applyBorder="1" applyAlignment="1">
      <alignment horizontal="center" vertical="center"/>
    </xf>
    <xf numFmtId="0" fontId="39" fillId="3" borderId="32" xfId="2" applyFont="1" applyFill="1" applyBorder="1" applyAlignment="1">
      <alignment horizontal="center" vertical="top"/>
    </xf>
    <xf numFmtId="0" fontId="39" fillId="3" borderId="23" xfId="2" applyFont="1" applyFill="1" applyBorder="1" applyAlignment="1">
      <alignment horizontal="center" vertical="top"/>
    </xf>
    <xf numFmtId="0" fontId="43" fillId="0" borderId="23" xfId="0" applyFont="1" applyBorder="1" applyAlignment="1">
      <alignment horizontal="center" vertical="center"/>
    </xf>
    <xf numFmtId="0" fontId="43" fillId="0" borderId="22" xfId="0" applyFont="1" applyBorder="1" applyAlignment="1">
      <alignment horizontal="center" vertical="center"/>
    </xf>
    <xf numFmtId="0" fontId="43" fillId="0" borderId="32" xfId="0" applyFont="1" applyBorder="1" applyAlignment="1">
      <alignment horizontal="center" vertical="center"/>
    </xf>
    <xf numFmtId="0" fontId="43" fillId="0" borderId="33" xfId="0" applyFont="1" applyBorder="1" applyAlignment="1">
      <alignment horizontal="center" vertical="center"/>
    </xf>
    <xf numFmtId="0" fontId="43" fillId="0" borderId="43" xfId="0" applyFont="1" applyBorder="1" applyAlignment="1">
      <alignment horizontal="center" vertical="center"/>
    </xf>
    <xf numFmtId="0" fontId="43" fillId="0" borderId="5" xfId="0" applyFont="1" applyBorder="1" applyAlignment="1">
      <alignment horizontal="center" vertical="center"/>
    </xf>
    <xf numFmtId="0" fontId="43" fillId="0" borderId="0" xfId="0" applyFont="1" applyBorder="1" applyAlignment="1">
      <alignment horizontal="center" vertical="center"/>
    </xf>
    <xf numFmtId="0" fontId="43" fillId="0" borderId="30" xfId="0" applyFont="1" applyBorder="1" applyAlignment="1">
      <alignment horizontal="center" vertical="center"/>
    </xf>
    <xf numFmtId="0" fontId="43" fillId="0" borderId="27" xfId="0" applyFont="1" applyBorder="1" applyAlignment="1">
      <alignment horizontal="center" vertical="center"/>
    </xf>
    <xf numFmtId="0" fontId="43" fillId="0" borderId="8" xfId="0" applyFont="1" applyBorder="1" applyAlignment="1">
      <alignment horizontal="center" vertical="center"/>
    </xf>
    <xf numFmtId="0" fontId="43" fillId="0" borderId="41" xfId="0" applyFont="1" applyBorder="1" applyAlignment="1">
      <alignment vertical="center"/>
    </xf>
    <xf numFmtId="0" fontId="43" fillId="0" borderId="30" xfId="0" applyFont="1" applyBorder="1" applyAlignment="1">
      <alignment vertical="center"/>
    </xf>
    <xf numFmtId="0" fontId="48" fillId="3" borderId="0" xfId="0" applyFont="1" applyFill="1" applyBorder="1" applyAlignment="1">
      <alignment horizontal="left" vertical="top"/>
    </xf>
    <xf numFmtId="0" fontId="49" fillId="3" borderId="0" xfId="0" applyFont="1" applyFill="1" applyBorder="1" applyAlignment="1">
      <alignment horizontal="left" vertical="top" wrapText="1"/>
    </xf>
    <xf numFmtId="0" fontId="45" fillId="3" borderId="26" xfId="0" applyFont="1" applyFill="1" applyBorder="1" applyAlignment="1">
      <alignment horizontal="center" vertical="center" shrinkToFit="1"/>
    </xf>
    <xf numFmtId="0" fontId="45" fillId="3" borderId="10" xfId="0" applyFont="1" applyFill="1" applyBorder="1" applyAlignment="1">
      <alignment horizontal="center" vertical="center" shrinkToFit="1"/>
    </xf>
    <xf numFmtId="0" fontId="45" fillId="3" borderId="11" xfId="0" applyFont="1" applyFill="1" applyBorder="1" applyAlignment="1">
      <alignment horizontal="left" vertical="center" wrapText="1"/>
    </xf>
    <xf numFmtId="0" fontId="45" fillId="3" borderId="24" xfId="0" applyFont="1" applyFill="1" applyBorder="1" applyAlignment="1">
      <alignment horizontal="left" vertical="center" wrapText="1"/>
    </xf>
    <xf numFmtId="0" fontId="45" fillId="3" borderId="10" xfId="0" applyFont="1" applyFill="1" applyBorder="1" applyAlignment="1">
      <alignment horizontal="left" vertical="center" wrapText="1"/>
    </xf>
    <xf numFmtId="0" fontId="45" fillId="3" borderId="25" xfId="0" applyFont="1" applyFill="1" applyBorder="1" applyAlignment="1">
      <alignment horizontal="left" vertical="center" wrapText="1"/>
    </xf>
    <xf numFmtId="0" fontId="45" fillId="3" borderId="194" xfId="0" applyFont="1" applyFill="1" applyBorder="1" applyAlignment="1">
      <alignment horizontal="center" vertical="center" shrinkToFit="1"/>
    </xf>
    <xf numFmtId="0" fontId="45" fillId="3" borderId="19" xfId="0" applyFont="1" applyFill="1" applyBorder="1" applyAlignment="1">
      <alignment horizontal="center" vertical="center" shrinkToFit="1"/>
    </xf>
    <xf numFmtId="0" fontId="45" fillId="3" borderId="197" xfId="0" applyFont="1" applyFill="1" applyBorder="1" applyAlignment="1">
      <alignment horizontal="left" vertical="center" wrapText="1"/>
    </xf>
    <xf numFmtId="0" fontId="45" fillId="3" borderId="195" xfId="0" applyFont="1" applyFill="1" applyBorder="1" applyAlignment="1">
      <alignment horizontal="left" vertical="center" wrapText="1"/>
    </xf>
    <xf numFmtId="0" fontId="45" fillId="3" borderId="19" xfId="0" applyFont="1" applyFill="1" applyBorder="1" applyAlignment="1">
      <alignment horizontal="left" vertical="center" wrapText="1"/>
    </xf>
    <xf numFmtId="0" fontId="45" fillId="3" borderId="196" xfId="0" applyFont="1" applyFill="1" applyBorder="1" applyAlignment="1">
      <alignment horizontal="left" vertical="center" wrapText="1"/>
    </xf>
    <xf numFmtId="0" fontId="44" fillId="3" borderId="0" xfId="0" applyFont="1" applyFill="1" applyBorder="1" applyAlignment="1">
      <alignment horizontal="left" vertical="center"/>
    </xf>
    <xf numFmtId="0" fontId="46" fillId="3" borderId="0" xfId="0" applyFont="1" applyFill="1" applyBorder="1" applyAlignment="1">
      <alignment horizontal="left" vertical="center"/>
    </xf>
    <xf numFmtId="0" fontId="45" fillId="3" borderId="0" xfId="0" applyFont="1" applyFill="1" applyBorder="1" applyAlignment="1">
      <alignment horizontal="center" vertical="center"/>
    </xf>
    <xf numFmtId="0" fontId="47" fillId="8" borderId="143" xfId="0" applyFont="1" applyFill="1" applyBorder="1" applyAlignment="1">
      <alignment horizontal="center" vertical="center" shrinkToFit="1"/>
    </xf>
    <xf numFmtId="0" fontId="47" fillId="8" borderId="61" xfId="0" applyFont="1" applyFill="1" applyBorder="1" applyAlignment="1">
      <alignment horizontal="center" vertical="center" shrinkToFit="1"/>
    </xf>
    <xf numFmtId="0" fontId="47" fillId="8" borderId="61" xfId="0" applyFont="1" applyFill="1" applyBorder="1" applyAlignment="1">
      <alignment horizontal="center" vertical="center"/>
    </xf>
    <xf numFmtId="0" fontId="47" fillId="8" borderId="144" xfId="0" applyFont="1" applyFill="1" applyBorder="1" applyAlignment="1">
      <alignment horizontal="center" vertical="center"/>
    </xf>
    <xf numFmtId="0" fontId="44" fillId="3" borderId="12" xfId="0" applyFont="1" applyFill="1" applyBorder="1" applyAlignment="1">
      <alignment horizontal="left" vertical="center" wrapText="1"/>
    </xf>
    <xf numFmtId="0" fontId="44" fillId="3" borderId="6" xfId="0" applyFont="1" applyFill="1" applyBorder="1" applyAlignment="1">
      <alignment horizontal="left" vertical="center" wrapText="1"/>
    </xf>
    <xf numFmtId="0" fontId="44" fillId="3" borderId="12" xfId="0" applyFont="1" applyFill="1" applyBorder="1" applyAlignment="1">
      <alignment horizontal="center" vertical="top" wrapText="1"/>
    </xf>
    <xf numFmtId="0" fontId="44" fillId="3" borderId="6" xfId="0" applyFont="1" applyFill="1" applyBorder="1" applyAlignment="1">
      <alignment horizontal="center" vertical="top" wrapText="1"/>
    </xf>
    <xf numFmtId="0" fontId="44" fillId="3" borderId="20" xfId="0" applyFont="1" applyFill="1" applyBorder="1" applyAlignment="1">
      <alignment horizontal="center" vertical="top" wrapText="1"/>
    </xf>
    <xf numFmtId="0" fontId="44" fillId="3" borderId="15" xfId="0" applyFont="1" applyFill="1" applyBorder="1" applyAlignment="1">
      <alignment horizontal="center" vertical="top" wrapText="1"/>
    </xf>
    <xf numFmtId="0" fontId="46" fillId="3" borderId="0" xfId="0" applyFont="1" applyFill="1" applyBorder="1" applyAlignment="1">
      <alignment horizontal="center" vertical="center"/>
    </xf>
    <xf numFmtId="0" fontId="44" fillId="3" borderId="143" xfId="0" applyFont="1" applyFill="1" applyBorder="1" applyAlignment="1">
      <alignment horizontal="center" vertical="center" wrapText="1"/>
    </xf>
    <xf numFmtId="0" fontId="44" fillId="3" borderId="144" xfId="0" applyFont="1" applyFill="1" applyBorder="1" applyAlignment="1">
      <alignment horizontal="center" vertical="center" wrapText="1"/>
    </xf>
    <xf numFmtId="0" fontId="44" fillId="3" borderId="42" xfId="0" applyFont="1" applyFill="1" applyBorder="1" applyAlignment="1">
      <alignment horizontal="left" vertical="center" wrapText="1"/>
    </xf>
    <xf numFmtId="0" fontId="44" fillId="3" borderId="48" xfId="0" applyFont="1" applyFill="1" applyBorder="1" applyAlignment="1">
      <alignment horizontal="left" vertical="center" wrapText="1"/>
    </xf>
    <xf numFmtId="0" fontId="44" fillId="3" borderId="12" xfId="0" applyFont="1" applyFill="1" applyBorder="1" applyAlignment="1">
      <alignment horizontal="left" vertical="top" wrapText="1"/>
    </xf>
    <xf numFmtId="0" fontId="44" fillId="3" borderId="6" xfId="0" applyFont="1" applyFill="1" applyBorder="1" applyAlignment="1">
      <alignment horizontal="left" vertical="top" wrapText="1"/>
    </xf>
    <xf numFmtId="0" fontId="48" fillId="3" borderId="0" xfId="0" applyFont="1" applyFill="1" applyBorder="1" applyAlignment="1">
      <alignment horizontal="center" vertical="top"/>
    </xf>
    <xf numFmtId="0" fontId="49" fillId="3" borderId="11" xfId="0" applyFont="1" applyFill="1" applyBorder="1" applyAlignment="1">
      <alignment horizontal="left" vertical="center"/>
    </xf>
    <xf numFmtId="0" fontId="49" fillId="3" borderId="24" xfId="0" applyFont="1" applyFill="1" applyBorder="1" applyAlignment="1">
      <alignment horizontal="left" vertical="center"/>
    </xf>
    <xf numFmtId="0" fontId="49" fillId="3" borderId="10" xfId="0" applyFont="1" applyFill="1" applyBorder="1" applyAlignment="1">
      <alignment horizontal="left" vertical="center"/>
    </xf>
    <xf numFmtId="0" fontId="47" fillId="3" borderId="0" xfId="0" applyFont="1" applyFill="1" applyBorder="1" applyAlignment="1">
      <alignment horizontal="left" vertical="top"/>
    </xf>
    <xf numFmtId="0" fontId="48" fillId="3" borderId="0" xfId="0" applyFont="1" applyFill="1" applyBorder="1" applyAlignment="1">
      <alignment vertical="center"/>
    </xf>
    <xf numFmtId="0" fontId="46" fillId="3" borderId="0" xfId="0" applyFont="1" applyFill="1" applyBorder="1" applyAlignment="1">
      <alignment horizontal="right"/>
    </xf>
    <xf numFmtId="0" fontId="45" fillId="3" borderId="0" xfId="0" applyFont="1" applyFill="1" applyBorder="1" applyAlignment="1">
      <alignment horizontal="left" vertical="center"/>
    </xf>
    <xf numFmtId="0" fontId="45" fillId="3" borderId="27" xfId="0" applyFont="1" applyFill="1" applyBorder="1" applyAlignment="1">
      <alignment horizontal="left" vertical="center"/>
    </xf>
    <xf numFmtId="0" fontId="45" fillId="3" borderId="33" xfId="0" applyFont="1" applyFill="1" applyBorder="1" applyAlignment="1">
      <alignment horizontal="left"/>
    </xf>
    <xf numFmtId="0" fontId="45" fillId="3" borderId="33" xfId="0" applyFont="1" applyFill="1" applyBorder="1" applyAlignment="1">
      <alignment horizontal="center" vertical="center"/>
    </xf>
    <xf numFmtId="0" fontId="45" fillId="3" borderId="27" xfId="0" applyFont="1" applyFill="1" applyBorder="1" applyAlignment="1">
      <alignment horizontal="center" vertical="center"/>
    </xf>
    <xf numFmtId="0" fontId="49" fillId="3" borderId="27" xfId="0" applyFont="1" applyFill="1" applyBorder="1" applyAlignment="1">
      <alignment horizontal="center"/>
    </xf>
    <xf numFmtId="0" fontId="32" fillId="3" borderId="45" xfId="4" applyFont="1" applyFill="1" applyBorder="1" applyAlignment="1">
      <alignment horizontal="left" vertical="center"/>
    </xf>
    <xf numFmtId="0" fontId="32" fillId="3" borderId="21" xfId="4" applyFont="1" applyFill="1" applyBorder="1" applyAlignment="1">
      <alignment horizontal="left" vertical="center"/>
    </xf>
    <xf numFmtId="0" fontId="56" fillId="3" borderId="0" xfId="4" applyFont="1" applyFill="1" applyAlignment="1">
      <alignment horizontal="center" vertical="center"/>
    </xf>
    <xf numFmtId="0" fontId="55" fillId="3" borderId="45" xfId="4" applyFont="1" applyFill="1" applyBorder="1" applyAlignment="1">
      <alignment horizontal="center" vertical="center"/>
    </xf>
    <xf numFmtId="0" fontId="55" fillId="3" borderId="21" xfId="4" applyFont="1" applyFill="1" applyBorder="1" applyAlignment="1">
      <alignment horizontal="center" vertical="center"/>
    </xf>
    <xf numFmtId="0" fontId="29" fillId="0" borderId="149" xfId="2" applyFont="1" applyFill="1" applyBorder="1" applyAlignment="1">
      <alignment horizontal="center" vertical="center"/>
    </xf>
    <xf numFmtId="0" fontId="29" fillId="0" borderId="45" xfId="2" applyFont="1" applyFill="1" applyBorder="1" applyAlignment="1">
      <alignment vertical="center" wrapText="1"/>
    </xf>
    <xf numFmtId="0" fontId="29" fillId="0" borderId="45" xfId="2" applyFont="1" applyFill="1" applyBorder="1" applyAlignment="1">
      <alignment horizontal="center" vertical="center"/>
    </xf>
    <xf numFmtId="0" fontId="29" fillId="3" borderId="45" xfId="2" applyFont="1" applyFill="1" applyBorder="1" applyAlignment="1">
      <alignment vertical="center"/>
    </xf>
    <xf numFmtId="0" fontId="29" fillId="0" borderId="45" xfId="2" applyFont="1" applyFill="1" applyBorder="1" applyAlignment="1">
      <alignment vertical="center"/>
    </xf>
    <xf numFmtId="0" fontId="29" fillId="0" borderId="148" xfId="2" applyFont="1" applyFill="1" applyBorder="1" applyAlignment="1">
      <alignment vertical="center"/>
    </xf>
    <xf numFmtId="0" fontId="29" fillId="0" borderId="204" xfId="2" applyFont="1" applyFill="1" applyBorder="1" applyAlignment="1">
      <alignment horizontal="center" vertical="center"/>
    </xf>
    <xf numFmtId="0" fontId="29" fillId="0" borderId="50" xfId="2" applyFont="1" applyFill="1" applyBorder="1" applyAlignment="1">
      <alignment vertical="center" wrapText="1"/>
    </xf>
    <xf numFmtId="0" fontId="29" fillId="0" borderId="50" xfId="2" applyFont="1" applyFill="1" applyBorder="1" applyAlignment="1">
      <alignment horizontal="center" vertical="center"/>
    </xf>
    <xf numFmtId="0" fontId="29" fillId="3" borderId="50" xfId="2" applyFont="1" applyFill="1" applyBorder="1" applyAlignment="1">
      <alignment vertical="center"/>
    </xf>
    <xf numFmtId="0" fontId="29" fillId="0" borderId="50" xfId="2" applyFont="1" applyFill="1" applyBorder="1" applyAlignment="1">
      <alignment vertical="center"/>
    </xf>
    <xf numFmtId="0" fontId="29" fillId="0" borderId="205" xfId="2" applyFont="1" applyFill="1" applyBorder="1" applyAlignment="1">
      <alignment vertical="center"/>
    </xf>
    <xf numFmtId="0" fontId="29" fillId="0" borderId="206" xfId="2" applyFont="1" applyFill="1" applyBorder="1" applyAlignment="1">
      <alignment horizontal="center" vertical="center"/>
    </xf>
    <xf numFmtId="0" fontId="29" fillId="0" borderId="207" xfId="2" applyFont="1" applyFill="1" applyBorder="1" applyAlignment="1">
      <alignment horizontal="center" vertical="center"/>
    </xf>
  </cellXfs>
  <cellStyles count="5">
    <cellStyle name="桁区切り" xfId="1" builtinId="6"/>
    <cellStyle name="標準" xfId="0" builtinId="0"/>
    <cellStyle name="標準 2" xfId="2" xr:uid="{5C3E4A26-4F41-4E69-9893-5CC19D5FDA82}"/>
    <cellStyle name="標準 2 2" xfId="3" xr:uid="{CD5092BF-94FC-44CA-B8B3-4C8ADA6AFEA8}"/>
    <cellStyle name="標準 3" xfId="4" xr:uid="{E935237A-61CB-45C7-82B9-086CBCA4DB2E}"/>
  </cellStyles>
  <dxfs count="68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128588</xdr:colOff>
          <xdr:row>24</xdr:row>
          <xdr:rowOff>138113</xdr:rowOff>
        </xdr:from>
        <xdr:to>
          <xdr:col>4</xdr:col>
          <xdr:colOff>457200</xdr:colOff>
          <xdr:row>26</xdr:row>
          <xdr:rowOff>95250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128588</xdr:rowOff>
        </xdr:from>
        <xdr:to>
          <xdr:col>7</xdr:col>
          <xdr:colOff>552450</xdr:colOff>
          <xdr:row>26</xdr:row>
          <xdr:rowOff>85725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24</xdr:row>
          <xdr:rowOff>128588</xdr:rowOff>
        </xdr:from>
        <xdr:to>
          <xdr:col>11</xdr:col>
          <xdr:colOff>261938</xdr:colOff>
          <xdr:row>26</xdr:row>
          <xdr:rowOff>85725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385763</xdr:colOff>
          <xdr:row>41</xdr:row>
          <xdr:rowOff>109538</xdr:rowOff>
        </xdr:from>
        <xdr:to>
          <xdr:col>7</xdr:col>
          <xdr:colOff>71438</xdr:colOff>
          <xdr:row>41</xdr:row>
          <xdr:rowOff>409575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385763</xdr:colOff>
          <xdr:row>42</xdr:row>
          <xdr:rowOff>109538</xdr:rowOff>
        </xdr:from>
        <xdr:to>
          <xdr:col>7</xdr:col>
          <xdr:colOff>71438</xdr:colOff>
          <xdr:row>42</xdr:row>
          <xdr:rowOff>409575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385763</xdr:colOff>
          <xdr:row>43</xdr:row>
          <xdr:rowOff>109538</xdr:rowOff>
        </xdr:from>
        <xdr:to>
          <xdr:col>7</xdr:col>
          <xdr:colOff>71438</xdr:colOff>
          <xdr:row>43</xdr:row>
          <xdr:rowOff>409575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385763</xdr:colOff>
          <xdr:row>44</xdr:row>
          <xdr:rowOff>109538</xdr:rowOff>
        </xdr:from>
        <xdr:to>
          <xdr:col>7</xdr:col>
          <xdr:colOff>71438</xdr:colOff>
          <xdr:row>44</xdr:row>
          <xdr:rowOff>409575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385763</xdr:colOff>
          <xdr:row>45</xdr:row>
          <xdr:rowOff>109538</xdr:rowOff>
        </xdr:from>
        <xdr:to>
          <xdr:col>7</xdr:col>
          <xdr:colOff>71438</xdr:colOff>
          <xdr:row>45</xdr:row>
          <xdr:rowOff>409575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385763</xdr:colOff>
          <xdr:row>46</xdr:row>
          <xdr:rowOff>109538</xdr:rowOff>
        </xdr:from>
        <xdr:to>
          <xdr:col>7</xdr:col>
          <xdr:colOff>71438</xdr:colOff>
          <xdr:row>46</xdr:row>
          <xdr:rowOff>409575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385763</xdr:colOff>
          <xdr:row>47</xdr:row>
          <xdr:rowOff>109538</xdr:rowOff>
        </xdr:from>
        <xdr:to>
          <xdr:col>7</xdr:col>
          <xdr:colOff>71438</xdr:colOff>
          <xdr:row>47</xdr:row>
          <xdr:rowOff>409575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385763</xdr:colOff>
          <xdr:row>48</xdr:row>
          <xdr:rowOff>109538</xdr:rowOff>
        </xdr:from>
        <xdr:to>
          <xdr:col>7</xdr:col>
          <xdr:colOff>71438</xdr:colOff>
          <xdr:row>48</xdr:row>
          <xdr:rowOff>409575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385763</xdr:colOff>
          <xdr:row>49</xdr:row>
          <xdr:rowOff>109538</xdr:rowOff>
        </xdr:from>
        <xdr:to>
          <xdr:col>7</xdr:col>
          <xdr:colOff>71438</xdr:colOff>
          <xdr:row>49</xdr:row>
          <xdr:rowOff>409575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385763</xdr:colOff>
          <xdr:row>50</xdr:row>
          <xdr:rowOff>109538</xdr:rowOff>
        </xdr:from>
        <xdr:to>
          <xdr:col>7</xdr:col>
          <xdr:colOff>71438</xdr:colOff>
          <xdr:row>50</xdr:row>
          <xdr:rowOff>409575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385763</xdr:colOff>
          <xdr:row>51</xdr:row>
          <xdr:rowOff>109538</xdr:rowOff>
        </xdr:from>
        <xdr:to>
          <xdr:col>7</xdr:col>
          <xdr:colOff>71438</xdr:colOff>
          <xdr:row>51</xdr:row>
          <xdr:rowOff>409575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41</xdr:row>
          <xdr:rowOff>200025</xdr:rowOff>
        </xdr:from>
        <xdr:to>
          <xdr:col>10</xdr:col>
          <xdr:colOff>80963</xdr:colOff>
          <xdr:row>42</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300038</xdr:colOff>
          <xdr:row>40</xdr:row>
          <xdr:rowOff>509588</xdr:rowOff>
        </xdr:from>
        <xdr:to>
          <xdr:col>8</xdr:col>
          <xdr:colOff>661988</xdr:colOff>
          <xdr:row>41</xdr:row>
          <xdr:rowOff>300038</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42</xdr:row>
          <xdr:rowOff>200025</xdr:rowOff>
        </xdr:from>
        <xdr:to>
          <xdr:col>10</xdr:col>
          <xdr:colOff>80963</xdr:colOff>
          <xdr:row>43</xdr:row>
          <xdr:rowOff>1</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300038</xdr:colOff>
          <xdr:row>41</xdr:row>
          <xdr:rowOff>509588</xdr:rowOff>
        </xdr:from>
        <xdr:to>
          <xdr:col>8</xdr:col>
          <xdr:colOff>661988</xdr:colOff>
          <xdr:row>42</xdr:row>
          <xdr:rowOff>300038</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43</xdr:row>
          <xdr:rowOff>200025</xdr:rowOff>
        </xdr:from>
        <xdr:to>
          <xdr:col>10</xdr:col>
          <xdr:colOff>80963</xdr:colOff>
          <xdr:row>44</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300038</xdr:colOff>
          <xdr:row>42</xdr:row>
          <xdr:rowOff>509588</xdr:rowOff>
        </xdr:from>
        <xdr:to>
          <xdr:col>8</xdr:col>
          <xdr:colOff>661988</xdr:colOff>
          <xdr:row>43</xdr:row>
          <xdr:rowOff>300038</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300038</xdr:colOff>
          <xdr:row>43</xdr:row>
          <xdr:rowOff>509588</xdr:rowOff>
        </xdr:from>
        <xdr:to>
          <xdr:col>8</xdr:col>
          <xdr:colOff>661988</xdr:colOff>
          <xdr:row>44</xdr:row>
          <xdr:rowOff>300038</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44</xdr:row>
          <xdr:rowOff>200025</xdr:rowOff>
        </xdr:from>
        <xdr:to>
          <xdr:col>10</xdr:col>
          <xdr:colOff>80963</xdr:colOff>
          <xdr:row>45</xdr:row>
          <xdr:rowOff>1</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300038</xdr:colOff>
          <xdr:row>44</xdr:row>
          <xdr:rowOff>509588</xdr:rowOff>
        </xdr:from>
        <xdr:to>
          <xdr:col>8</xdr:col>
          <xdr:colOff>661988</xdr:colOff>
          <xdr:row>45</xdr:row>
          <xdr:rowOff>300038</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45</xdr:row>
          <xdr:rowOff>200025</xdr:rowOff>
        </xdr:from>
        <xdr:to>
          <xdr:col>10</xdr:col>
          <xdr:colOff>80963</xdr:colOff>
          <xdr:row>46</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300038</xdr:colOff>
          <xdr:row>45</xdr:row>
          <xdr:rowOff>509588</xdr:rowOff>
        </xdr:from>
        <xdr:to>
          <xdr:col>8</xdr:col>
          <xdr:colOff>661988</xdr:colOff>
          <xdr:row>46</xdr:row>
          <xdr:rowOff>300038</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46</xdr:row>
          <xdr:rowOff>200025</xdr:rowOff>
        </xdr:from>
        <xdr:to>
          <xdr:col>10</xdr:col>
          <xdr:colOff>80963</xdr:colOff>
          <xdr:row>47</xdr:row>
          <xdr:rowOff>1</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300038</xdr:colOff>
          <xdr:row>46</xdr:row>
          <xdr:rowOff>509588</xdr:rowOff>
        </xdr:from>
        <xdr:to>
          <xdr:col>8</xdr:col>
          <xdr:colOff>661988</xdr:colOff>
          <xdr:row>47</xdr:row>
          <xdr:rowOff>300038</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47</xdr:row>
          <xdr:rowOff>200025</xdr:rowOff>
        </xdr:from>
        <xdr:to>
          <xdr:col>10</xdr:col>
          <xdr:colOff>80963</xdr:colOff>
          <xdr:row>48</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300038</xdr:colOff>
          <xdr:row>47</xdr:row>
          <xdr:rowOff>509588</xdr:rowOff>
        </xdr:from>
        <xdr:to>
          <xdr:col>8</xdr:col>
          <xdr:colOff>661988</xdr:colOff>
          <xdr:row>48</xdr:row>
          <xdr:rowOff>300038</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48</xdr:row>
          <xdr:rowOff>200025</xdr:rowOff>
        </xdr:from>
        <xdr:to>
          <xdr:col>10</xdr:col>
          <xdr:colOff>80963</xdr:colOff>
          <xdr:row>49</xdr:row>
          <xdr:rowOff>1</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300038</xdr:colOff>
          <xdr:row>48</xdr:row>
          <xdr:rowOff>509588</xdr:rowOff>
        </xdr:from>
        <xdr:to>
          <xdr:col>8</xdr:col>
          <xdr:colOff>661988</xdr:colOff>
          <xdr:row>49</xdr:row>
          <xdr:rowOff>300038</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49</xdr:row>
          <xdr:rowOff>200025</xdr:rowOff>
        </xdr:from>
        <xdr:to>
          <xdr:col>10</xdr:col>
          <xdr:colOff>80963</xdr:colOff>
          <xdr:row>50</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300038</xdr:colOff>
          <xdr:row>50</xdr:row>
          <xdr:rowOff>114300</xdr:rowOff>
        </xdr:from>
        <xdr:to>
          <xdr:col>8</xdr:col>
          <xdr:colOff>661988</xdr:colOff>
          <xdr:row>50</xdr:row>
          <xdr:rowOff>414338</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300038</xdr:colOff>
          <xdr:row>51</xdr:row>
          <xdr:rowOff>114300</xdr:rowOff>
        </xdr:from>
        <xdr:to>
          <xdr:col>8</xdr:col>
          <xdr:colOff>661988</xdr:colOff>
          <xdr:row>51</xdr:row>
          <xdr:rowOff>414338</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oneCellAnchor>
        <xdr:from>
          <xdr:col>6</xdr:col>
          <xdr:colOff>385763</xdr:colOff>
          <xdr:row>52</xdr:row>
          <xdr:rowOff>109538</xdr:rowOff>
        </xdr:from>
        <xdr:ext cx="361950" cy="300037"/>
        <xdr:sp macro="" textlink="">
          <xdr:nvSpPr>
            <xdr:cNvPr id="4131" name="Check Box 35" hidden="1">
              <a:extLst>
                <a:ext uri="{63B3BB69-23CF-44E3-9099-C40C66FF867C}">
                  <a14:compatExt spid="_x0000_s4131"/>
                </a:ext>
                <a:ext uri="{FF2B5EF4-FFF2-40B4-BE49-F238E27FC236}">
                  <a16:creationId xmlns:a16="http://schemas.microsoft.com/office/drawing/2014/main" id="{D7A46210-B0F6-465E-907B-B7C5F47D5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385763</xdr:colOff>
          <xdr:row>53</xdr:row>
          <xdr:rowOff>109538</xdr:rowOff>
        </xdr:from>
        <xdr:ext cx="361950" cy="300037"/>
        <xdr:sp macro="" textlink="">
          <xdr:nvSpPr>
            <xdr:cNvPr id="4133" name="Check Box 37" hidden="1">
              <a:extLst>
                <a:ext uri="{63B3BB69-23CF-44E3-9099-C40C66FF867C}">
                  <a14:compatExt spid="_x0000_s4133"/>
                </a:ext>
                <a:ext uri="{FF2B5EF4-FFF2-40B4-BE49-F238E27FC236}">
                  <a16:creationId xmlns:a16="http://schemas.microsoft.com/office/drawing/2014/main" id="{0C831334-9EB0-46E1-88EB-75B0B8FB76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03;&#35531;&#26360;&#39006;&#65288;&#35469;&#30693;&#30151;&#23550;&#24540;&#22411;&#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003;&#35531;&#26360;&#39006;&#65288;&#22812;&#38291;&#23550;&#24540;&#22411;&#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更新）申請書"/>
      <sheetName val="付表2-1"/>
      <sheetName val="付表2-2"/>
      <sheetName val="参考様式1（1枚版）"/>
      <sheetName val="参考様式1（100名）"/>
      <sheetName val="シフト記号表"/>
      <sheetName val="【記載例】参考様式1"/>
      <sheetName val="【記載例】シフト記号表"/>
      <sheetName val="記入方法"/>
      <sheetName val="プルダウン・リスト"/>
      <sheetName val="参考様式2"/>
      <sheetName val="参考様式3"/>
      <sheetName val="参考様式4"/>
      <sheetName val="参考様式5"/>
      <sheetName val="参考様式6"/>
      <sheetName val="別紙①"/>
      <sheetName val="別紙②"/>
      <sheetName val="別紙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8" refreshError="1"/>
      <sheetData sheetId="9" refreshError="1"/>
      <sheetData sheetId="10"/>
      <sheetData sheetId="11" refreshError="1"/>
      <sheetData sheetId="12"/>
      <sheetData sheetId="13"/>
      <sheetData sheetId="14"/>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更新）申請書"/>
      <sheetName val="付表"/>
      <sheetName val="参考様式1"/>
      <sheetName val="シフト記号表"/>
      <sheetName val="【記載例】参考様式1"/>
      <sheetName val="【記載例】シフト記号表"/>
      <sheetName val="記入方法"/>
      <sheetName val="プルダウン・リスト"/>
      <sheetName val="参考様式3"/>
      <sheetName val="参考様式4"/>
      <sheetName val="参考様式5"/>
      <sheetName val="参考様式6"/>
      <sheetName val="別紙①"/>
      <sheetName val="別紙②"/>
      <sheetName val="別紙③"/>
      <sheetName val="変更届出書"/>
      <sheetName val="再開届出書"/>
      <sheetName val="廃止・休止届出書"/>
      <sheetName val="指定辞退届出書"/>
    </sheetNames>
    <sheetDataSet>
      <sheetData sheetId="0"/>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sheetData sheetId="7">
        <row r="17">
          <cell r="C17" t="str">
            <v>管理者</v>
          </cell>
          <cell r="D17" t="str">
            <v>オペレーター</v>
          </cell>
          <cell r="E17" t="str">
            <v>訪問介護員</v>
          </cell>
          <cell r="F17" t="str">
            <v>面接相談員</v>
          </cell>
          <cell r="G17" t="str">
            <v>ー</v>
          </cell>
          <cell r="H17" t="str">
            <v>ー</v>
          </cell>
          <cell r="I17" t="str">
            <v>ー</v>
          </cell>
          <cell r="J17" t="str">
            <v>ー</v>
          </cell>
          <cell r="K17" t="str">
            <v>ー</v>
          </cell>
          <cell r="L17" t="str">
            <v>ー</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B2917-F08C-453E-9E6B-66351CE85C07}">
  <sheetPr>
    <tabColor theme="7" tint="0.59999389629810485"/>
    <pageSetUpPr fitToPage="1"/>
  </sheetPr>
  <dimension ref="A1:V76"/>
  <sheetViews>
    <sheetView tabSelected="1" workbookViewId="0"/>
  </sheetViews>
  <sheetFormatPr defaultRowHeight="14.25" x14ac:dyDescent="0.7"/>
  <cols>
    <col min="1" max="1" width="5" style="272" customWidth="1"/>
    <col min="2" max="3" width="8.75" style="272" customWidth="1"/>
    <col min="4" max="13" width="4.0625" style="272" customWidth="1"/>
    <col min="14" max="14" width="6.9375" style="272" customWidth="1"/>
    <col min="15" max="15" width="11.75" style="272" customWidth="1"/>
    <col min="16" max="16" width="6.5625" style="272" customWidth="1"/>
    <col min="17" max="22" width="3.5625" style="272" customWidth="1"/>
    <col min="23" max="16384" width="9" style="272"/>
  </cols>
  <sheetData>
    <row r="1" spans="1:22" x14ac:dyDescent="0.7">
      <c r="A1" s="272" t="s">
        <v>336</v>
      </c>
    </row>
    <row r="2" spans="1:22" ht="19.149999999999999" customHeight="1" x14ac:dyDescent="0.7">
      <c r="O2" s="273" t="s">
        <v>337</v>
      </c>
      <c r="P2" s="353"/>
      <c r="Q2" s="353"/>
      <c r="R2" s="353"/>
      <c r="S2" s="353"/>
      <c r="T2" s="353"/>
      <c r="U2" s="353"/>
      <c r="V2" s="353"/>
    </row>
    <row r="3" spans="1:22" x14ac:dyDescent="0.7">
      <c r="E3" s="272" t="s">
        <v>338</v>
      </c>
      <c r="N3" s="405" t="s">
        <v>339</v>
      </c>
      <c r="O3" s="405"/>
      <c r="P3" s="405"/>
      <c r="Q3" s="274"/>
      <c r="R3" s="274"/>
    </row>
    <row r="4" spans="1:22" x14ac:dyDescent="0.7">
      <c r="E4" s="272" t="s">
        <v>340</v>
      </c>
      <c r="N4" s="405"/>
      <c r="O4" s="405"/>
      <c r="P4" s="405"/>
      <c r="Q4" s="274"/>
      <c r="R4" s="274"/>
    </row>
    <row r="5" spans="1:22" x14ac:dyDescent="0.7">
      <c r="O5" s="274"/>
      <c r="P5" s="274"/>
      <c r="Q5" s="274"/>
      <c r="R5" s="274"/>
    </row>
    <row r="6" spans="1:22" x14ac:dyDescent="0.7">
      <c r="P6" s="275" t="s">
        <v>27</v>
      </c>
      <c r="Q6" s="276"/>
      <c r="R6" s="276" t="s">
        <v>1</v>
      </c>
      <c r="S6" s="276"/>
      <c r="T6" s="276" t="s">
        <v>341</v>
      </c>
      <c r="U6" s="276"/>
      <c r="V6" s="276" t="s">
        <v>25</v>
      </c>
    </row>
    <row r="7" spans="1:22" x14ac:dyDescent="0.7">
      <c r="A7" s="272" t="s">
        <v>342</v>
      </c>
    </row>
    <row r="8" spans="1:22" ht="20.75" customHeight="1" x14ac:dyDescent="0.7">
      <c r="N8" s="272" t="s">
        <v>343</v>
      </c>
      <c r="O8" s="405"/>
      <c r="P8" s="405"/>
      <c r="Q8" s="405"/>
      <c r="R8" s="405"/>
      <c r="S8" s="405"/>
      <c r="T8" s="405"/>
      <c r="U8" s="405"/>
      <c r="V8" s="405"/>
    </row>
    <row r="9" spans="1:22" x14ac:dyDescent="0.7">
      <c r="L9" s="272" t="s">
        <v>344</v>
      </c>
    </row>
    <row r="10" spans="1:22" ht="20.75" customHeight="1" x14ac:dyDescent="0.7">
      <c r="N10" s="272" t="s">
        <v>345</v>
      </c>
      <c r="O10" s="405"/>
      <c r="P10" s="405"/>
      <c r="Q10" s="405"/>
      <c r="R10" s="405"/>
      <c r="S10" s="405"/>
      <c r="T10" s="405"/>
      <c r="U10" s="405"/>
      <c r="V10" s="405"/>
    </row>
    <row r="11" spans="1:22" ht="24" customHeight="1" x14ac:dyDescent="0.7">
      <c r="A11" s="272" t="s">
        <v>346</v>
      </c>
    </row>
    <row r="12" spans="1:22" ht="20.75" customHeight="1" x14ac:dyDescent="0.7">
      <c r="M12" s="354" t="s">
        <v>347</v>
      </c>
      <c r="N12" s="354"/>
      <c r="O12" s="354"/>
      <c r="P12" s="353"/>
      <c r="Q12" s="353"/>
      <c r="R12" s="353"/>
      <c r="S12" s="353"/>
      <c r="T12" s="353"/>
      <c r="U12" s="353"/>
      <c r="V12" s="353"/>
    </row>
    <row r="13" spans="1:22" ht="20.75" customHeight="1" x14ac:dyDescent="0.7">
      <c r="A13" s="357" t="s">
        <v>348</v>
      </c>
      <c r="B13" s="403" t="s">
        <v>349</v>
      </c>
      <c r="C13" s="377"/>
      <c r="D13" s="353"/>
      <c r="E13" s="353"/>
      <c r="F13" s="353"/>
      <c r="G13" s="353"/>
      <c r="H13" s="353"/>
      <c r="I13" s="353"/>
      <c r="J13" s="353"/>
      <c r="K13" s="353"/>
      <c r="L13" s="353"/>
      <c r="M13" s="353"/>
      <c r="N13" s="353"/>
      <c r="O13" s="353"/>
      <c r="P13" s="353"/>
      <c r="Q13" s="353"/>
      <c r="R13" s="353"/>
      <c r="S13" s="353"/>
      <c r="T13" s="353"/>
      <c r="U13" s="353"/>
      <c r="V13" s="353"/>
    </row>
    <row r="14" spans="1:22" ht="20.75" customHeight="1" x14ac:dyDescent="0.7">
      <c r="A14" s="357"/>
      <c r="B14" s="403" t="s">
        <v>350</v>
      </c>
      <c r="C14" s="377"/>
      <c r="D14" s="353"/>
      <c r="E14" s="353"/>
      <c r="F14" s="353"/>
      <c r="G14" s="353"/>
      <c r="H14" s="353"/>
      <c r="I14" s="353"/>
      <c r="J14" s="353"/>
      <c r="K14" s="353"/>
      <c r="L14" s="353"/>
      <c r="M14" s="353"/>
      <c r="N14" s="353"/>
      <c r="O14" s="353"/>
      <c r="P14" s="353"/>
      <c r="Q14" s="353"/>
      <c r="R14" s="353"/>
      <c r="S14" s="353"/>
      <c r="T14" s="353"/>
      <c r="U14" s="353"/>
      <c r="V14" s="353"/>
    </row>
    <row r="15" spans="1:22" ht="20.75" customHeight="1" x14ac:dyDescent="0.7">
      <c r="A15" s="357"/>
      <c r="B15" s="393" t="s">
        <v>351</v>
      </c>
      <c r="C15" s="363"/>
      <c r="D15" s="368" t="s">
        <v>352</v>
      </c>
      <c r="E15" s="369"/>
      <c r="F15" s="369"/>
      <c r="G15" s="369"/>
      <c r="H15" s="369"/>
      <c r="I15" s="369"/>
      <c r="J15" s="369"/>
      <c r="K15" s="369"/>
      <c r="L15" s="369"/>
      <c r="M15" s="369"/>
      <c r="N15" s="369"/>
      <c r="O15" s="277"/>
      <c r="P15" s="277"/>
      <c r="Q15" s="277"/>
      <c r="R15" s="277"/>
      <c r="S15" s="277"/>
      <c r="T15" s="277"/>
      <c r="U15" s="277"/>
      <c r="V15" s="278"/>
    </row>
    <row r="16" spans="1:22" ht="20.75" customHeight="1" x14ac:dyDescent="0.7">
      <c r="A16" s="357"/>
      <c r="B16" s="404"/>
      <c r="C16" s="365"/>
      <c r="D16" s="370"/>
      <c r="E16" s="371"/>
      <c r="F16" s="371"/>
      <c r="G16" s="371"/>
      <c r="H16" s="371"/>
      <c r="I16" s="371"/>
      <c r="J16" s="371"/>
      <c r="K16" s="371"/>
      <c r="L16" s="371"/>
      <c r="M16" s="371"/>
      <c r="N16" s="371"/>
      <c r="O16" s="371"/>
      <c r="P16" s="371"/>
      <c r="Q16" s="371"/>
      <c r="R16" s="371"/>
      <c r="S16" s="371"/>
      <c r="T16" s="371"/>
      <c r="U16" s="371"/>
      <c r="V16" s="372"/>
    </row>
    <row r="17" spans="1:22" ht="20.75" customHeight="1" x14ac:dyDescent="0.7">
      <c r="A17" s="357"/>
      <c r="B17" s="394"/>
      <c r="C17" s="367"/>
      <c r="D17" s="373" t="s">
        <v>353</v>
      </c>
      <c r="E17" s="374"/>
      <c r="F17" s="374"/>
      <c r="G17" s="374"/>
      <c r="H17" s="374"/>
      <c r="I17" s="374"/>
      <c r="J17" s="374"/>
      <c r="K17" s="374"/>
      <c r="L17" s="374"/>
      <c r="M17" s="374"/>
      <c r="N17" s="374"/>
      <c r="O17" s="374"/>
      <c r="P17" s="374"/>
      <c r="Q17" s="374"/>
      <c r="R17" s="374"/>
      <c r="S17" s="374"/>
      <c r="T17" s="374"/>
      <c r="U17" s="374"/>
      <c r="V17" s="375"/>
    </row>
    <row r="18" spans="1:22" ht="20.75" customHeight="1" x14ac:dyDescent="0.7">
      <c r="A18" s="357"/>
      <c r="B18" s="403" t="s">
        <v>354</v>
      </c>
      <c r="C18" s="377"/>
      <c r="D18" s="378" t="s">
        <v>355</v>
      </c>
      <c r="E18" s="379"/>
      <c r="F18" s="380"/>
      <c r="G18" s="381"/>
      <c r="H18" s="382"/>
      <c r="I18" s="382"/>
      <c r="J18" s="382"/>
      <c r="K18" s="382"/>
      <c r="L18" s="382"/>
      <c r="M18" s="382"/>
      <c r="N18" s="383"/>
      <c r="O18" s="273" t="s">
        <v>356</v>
      </c>
      <c r="P18" s="353"/>
      <c r="Q18" s="353"/>
      <c r="R18" s="353"/>
      <c r="S18" s="353"/>
      <c r="T18" s="353"/>
      <c r="U18" s="353"/>
      <c r="V18" s="353"/>
    </row>
    <row r="19" spans="1:22" ht="20.75" customHeight="1" x14ac:dyDescent="0.7">
      <c r="A19" s="357"/>
      <c r="B19" s="403" t="s">
        <v>357</v>
      </c>
      <c r="C19" s="377"/>
      <c r="D19" s="378"/>
      <c r="E19" s="379"/>
      <c r="F19" s="379"/>
      <c r="G19" s="379"/>
      <c r="H19" s="379"/>
      <c r="I19" s="379"/>
      <c r="J19" s="379"/>
      <c r="K19" s="380"/>
      <c r="L19" s="378" t="s">
        <v>358</v>
      </c>
      <c r="M19" s="379"/>
      <c r="N19" s="380"/>
      <c r="O19" s="353"/>
      <c r="P19" s="353"/>
      <c r="Q19" s="353"/>
      <c r="R19" s="353"/>
      <c r="S19" s="353"/>
      <c r="T19" s="353"/>
      <c r="U19" s="353"/>
      <c r="V19" s="353"/>
    </row>
    <row r="20" spans="1:22" ht="24.4" customHeight="1" x14ac:dyDescent="0.7">
      <c r="A20" s="357"/>
      <c r="B20" s="393" t="s">
        <v>359</v>
      </c>
      <c r="C20" s="363"/>
      <c r="D20" s="395" t="s">
        <v>360</v>
      </c>
      <c r="E20" s="396"/>
      <c r="F20" s="395"/>
      <c r="G20" s="397"/>
      <c r="H20" s="397"/>
      <c r="I20" s="397"/>
      <c r="J20" s="397"/>
      <c r="K20" s="396"/>
      <c r="L20" s="398" t="s">
        <v>349</v>
      </c>
      <c r="M20" s="399"/>
      <c r="N20" s="399"/>
      <c r="O20" s="400"/>
      <c r="P20" s="279" t="s">
        <v>361</v>
      </c>
      <c r="Q20" s="277"/>
      <c r="R20" s="277"/>
      <c r="S20" s="277"/>
      <c r="T20" s="277"/>
      <c r="U20" s="277"/>
      <c r="V20" s="278"/>
    </row>
    <row r="21" spans="1:22" ht="34.15" customHeight="1" x14ac:dyDescent="0.7">
      <c r="A21" s="357"/>
      <c r="B21" s="394"/>
      <c r="C21" s="367"/>
      <c r="D21" s="384"/>
      <c r="E21" s="386"/>
      <c r="F21" s="384"/>
      <c r="G21" s="385"/>
      <c r="H21" s="385"/>
      <c r="I21" s="385"/>
      <c r="J21" s="385"/>
      <c r="K21" s="386"/>
      <c r="L21" s="373" t="s">
        <v>362</v>
      </c>
      <c r="M21" s="374"/>
      <c r="N21" s="401"/>
      <c r="O21" s="402"/>
      <c r="P21" s="384"/>
      <c r="Q21" s="385"/>
      <c r="R21" s="385"/>
      <c r="S21" s="385"/>
      <c r="T21" s="385"/>
      <c r="U21" s="385"/>
      <c r="V21" s="386"/>
    </row>
    <row r="22" spans="1:22" ht="20.75" customHeight="1" x14ac:dyDescent="0.7">
      <c r="A22" s="357"/>
      <c r="B22" s="387" t="s">
        <v>363</v>
      </c>
      <c r="C22" s="388"/>
      <c r="D22" s="368" t="s">
        <v>352</v>
      </c>
      <c r="E22" s="369"/>
      <c r="F22" s="369"/>
      <c r="G22" s="369"/>
      <c r="H22" s="369"/>
      <c r="I22" s="369"/>
      <c r="J22" s="369"/>
      <c r="K22" s="369"/>
      <c r="L22" s="369"/>
      <c r="M22" s="369"/>
      <c r="N22" s="369"/>
      <c r="O22" s="277"/>
      <c r="P22" s="277"/>
      <c r="Q22" s="277"/>
      <c r="R22" s="277"/>
      <c r="S22" s="277"/>
      <c r="T22" s="277"/>
      <c r="U22" s="277"/>
      <c r="V22" s="278"/>
    </row>
    <row r="23" spans="1:22" ht="20.75" customHeight="1" x14ac:dyDescent="0.7">
      <c r="A23" s="357"/>
      <c r="B23" s="389"/>
      <c r="C23" s="390"/>
      <c r="D23" s="370"/>
      <c r="E23" s="371"/>
      <c r="F23" s="371"/>
      <c r="G23" s="371"/>
      <c r="H23" s="371"/>
      <c r="I23" s="371"/>
      <c r="J23" s="371"/>
      <c r="K23" s="371"/>
      <c r="L23" s="371"/>
      <c r="M23" s="371"/>
      <c r="N23" s="371"/>
      <c r="O23" s="371"/>
      <c r="P23" s="371"/>
      <c r="Q23" s="371"/>
      <c r="R23" s="371"/>
      <c r="S23" s="371"/>
      <c r="T23" s="371"/>
      <c r="U23" s="371"/>
      <c r="V23" s="372"/>
    </row>
    <row r="24" spans="1:22" ht="20.75" customHeight="1" x14ac:dyDescent="0.7">
      <c r="A24" s="357"/>
      <c r="B24" s="391"/>
      <c r="C24" s="392"/>
      <c r="D24" s="373"/>
      <c r="E24" s="374"/>
      <c r="F24" s="374"/>
      <c r="G24" s="374"/>
      <c r="H24" s="374"/>
      <c r="I24" s="374"/>
      <c r="J24" s="374"/>
      <c r="K24" s="374"/>
      <c r="L24" s="374"/>
      <c r="M24" s="374"/>
      <c r="N24" s="374"/>
      <c r="O24" s="374"/>
      <c r="P24" s="374"/>
      <c r="Q24" s="374"/>
      <c r="R24" s="374"/>
      <c r="S24" s="374"/>
      <c r="T24" s="374"/>
      <c r="U24" s="374"/>
      <c r="V24" s="375"/>
    </row>
    <row r="25" spans="1:22" ht="20.75" customHeight="1" x14ac:dyDescent="0.7">
      <c r="A25" s="357" t="s">
        <v>364</v>
      </c>
      <c r="B25" s="376" t="s">
        <v>349</v>
      </c>
      <c r="C25" s="377"/>
      <c r="D25" s="353"/>
      <c r="E25" s="353"/>
      <c r="F25" s="353"/>
      <c r="G25" s="353"/>
      <c r="H25" s="353"/>
      <c r="I25" s="353"/>
      <c r="J25" s="353"/>
      <c r="K25" s="353"/>
      <c r="L25" s="353"/>
      <c r="M25" s="353"/>
      <c r="N25" s="353"/>
      <c r="O25" s="353"/>
      <c r="P25" s="353"/>
      <c r="Q25" s="353"/>
      <c r="R25" s="353"/>
      <c r="S25" s="353"/>
      <c r="T25" s="353"/>
      <c r="U25" s="353"/>
      <c r="V25" s="353"/>
    </row>
    <row r="26" spans="1:22" ht="20.75" customHeight="1" x14ac:dyDescent="0.7">
      <c r="A26" s="357"/>
      <c r="B26" s="376" t="s">
        <v>350</v>
      </c>
      <c r="C26" s="377"/>
      <c r="D26" s="353"/>
      <c r="E26" s="353"/>
      <c r="F26" s="353"/>
      <c r="G26" s="353"/>
      <c r="H26" s="353"/>
      <c r="I26" s="353"/>
      <c r="J26" s="353"/>
      <c r="K26" s="353"/>
      <c r="L26" s="353"/>
      <c r="M26" s="353"/>
      <c r="N26" s="353"/>
      <c r="O26" s="353"/>
      <c r="P26" s="353"/>
      <c r="Q26" s="353"/>
      <c r="R26" s="353"/>
      <c r="S26" s="353"/>
      <c r="T26" s="353"/>
      <c r="U26" s="353"/>
      <c r="V26" s="353"/>
    </row>
    <row r="27" spans="1:22" ht="20.75" customHeight="1" x14ac:dyDescent="0.7">
      <c r="A27" s="357"/>
      <c r="B27" s="362" t="s">
        <v>365</v>
      </c>
      <c r="C27" s="363"/>
      <c r="D27" s="368" t="s">
        <v>352</v>
      </c>
      <c r="E27" s="369"/>
      <c r="F27" s="369"/>
      <c r="G27" s="369"/>
      <c r="H27" s="369"/>
      <c r="I27" s="369"/>
      <c r="J27" s="369"/>
      <c r="K27" s="369"/>
      <c r="L27" s="369"/>
      <c r="M27" s="369"/>
      <c r="N27" s="369"/>
      <c r="O27" s="277"/>
      <c r="P27" s="277"/>
      <c r="Q27" s="277"/>
      <c r="R27" s="277"/>
      <c r="S27" s="277"/>
      <c r="T27" s="277"/>
      <c r="U27" s="277"/>
      <c r="V27" s="278"/>
    </row>
    <row r="28" spans="1:22" ht="20.75" customHeight="1" x14ac:dyDescent="0.7">
      <c r="A28" s="357"/>
      <c r="B28" s="364"/>
      <c r="C28" s="365"/>
      <c r="D28" s="370"/>
      <c r="E28" s="371"/>
      <c r="F28" s="371"/>
      <c r="G28" s="371"/>
      <c r="H28" s="371"/>
      <c r="I28" s="371"/>
      <c r="J28" s="371"/>
      <c r="K28" s="371"/>
      <c r="L28" s="371"/>
      <c r="M28" s="371"/>
      <c r="N28" s="371"/>
      <c r="O28" s="371"/>
      <c r="P28" s="371"/>
      <c r="Q28" s="371"/>
      <c r="R28" s="371"/>
      <c r="S28" s="371"/>
      <c r="T28" s="371"/>
      <c r="U28" s="371"/>
      <c r="V28" s="372"/>
    </row>
    <row r="29" spans="1:22" ht="20.75" customHeight="1" x14ac:dyDescent="0.7">
      <c r="A29" s="357"/>
      <c r="B29" s="366"/>
      <c r="C29" s="367"/>
      <c r="D29" s="373"/>
      <c r="E29" s="374"/>
      <c r="F29" s="374"/>
      <c r="G29" s="374"/>
      <c r="H29" s="374"/>
      <c r="I29" s="374"/>
      <c r="J29" s="374"/>
      <c r="K29" s="374"/>
      <c r="L29" s="374"/>
      <c r="M29" s="374"/>
      <c r="N29" s="374"/>
      <c r="O29" s="374"/>
      <c r="P29" s="374"/>
      <c r="Q29" s="374"/>
      <c r="R29" s="374"/>
      <c r="S29" s="374"/>
      <c r="T29" s="374"/>
      <c r="U29" s="374"/>
      <c r="V29" s="375"/>
    </row>
    <row r="30" spans="1:22" ht="20.75" customHeight="1" x14ac:dyDescent="0.7">
      <c r="A30" s="357"/>
      <c r="B30" s="376" t="s">
        <v>354</v>
      </c>
      <c r="C30" s="377"/>
      <c r="D30" s="378" t="s">
        <v>355</v>
      </c>
      <c r="E30" s="379"/>
      <c r="F30" s="380"/>
      <c r="G30" s="381"/>
      <c r="H30" s="382"/>
      <c r="I30" s="382"/>
      <c r="J30" s="382"/>
      <c r="K30" s="382"/>
      <c r="L30" s="382"/>
      <c r="M30" s="382"/>
      <c r="N30" s="383"/>
      <c r="O30" s="273" t="s">
        <v>356</v>
      </c>
      <c r="P30" s="353"/>
      <c r="Q30" s="353"/>
      <c r="R30" s="353"/>
      <c r="S30" s="353"/>
      <c r="T30" s="353"/>
      <c r="U30" s="353"/>
      <c r="V30" s="353"/>
    </row>
    <row r="31" spans="1:22" ht="34.25" customHeight="1" x14ac:dyDescent="0.7">
      <c r="A31" s="357"/>
      <c r="B31" s="354" t="s">
        <v>366</v>
      </c>
      <c r="C31" s="354"/>
      <c r="D31" s="354"/>
      <c r="E31" s="354"/>
      <c r="F31" s="354"/>
      <c r="G31" s="354"/>
      <c r="H31" s="354"/>
      <c r="I31" s="354"/>
      <c r="J31" s="354"/>
      <c r="K31" s="354"/>
      <c r="L31" s="354"/>
      <c r="M31" s="354"/>
      <c r="N31" s="358" t="s">
        <v>367</v>
      </c>
      <c r="O31" s="359" t="s">
        <v>368</v>
      </c>
      <c r="P31" s="361" t="s">
        <v>369</v>
      </c>
      <c r="Q31" s="361"/>
      <c r="R31" s="361"/>
      <c r="S31" s="361"/>
      <c r="T31" s="361"/>
      <c r="U31" s="354" t="s">
        <v>370</v>
      </c>
      <c r="V31" s="354"/>
    </row>
    <row r="32" spans="1:22" ht="34.25" customHeight="1" x14ac:dyDescent="0.7">
      <c r="A32" s="357"/>
      <c r="B32" s="354"/>
      <c r="C32" s="354"/>
      <c r="D32" s="354"/>
      <c r="E32" s="354"/>
      <c r="F32" s="354"/>
      <c r="G32" s="354"/>
      <c r="H32" s="354"/>
      <c r="I32" s="354"/>
      <c r="J32" s="354"/>
      <c r="K32" s="354"/>
      <c r="L32" s="354"/>
      <c r="M32" s="354"/>
      <c r="N32" s="354"/>
      <c r="O32" s="360"/>
      <c r="P32" s="359" t="s">
        <v>371</v>
      </c>
      <c r="Q32" s="360"/>
      <c r="R32" s="359" t="s">
        <v>372</v>
      </c>
      <c r="S32" s="360"/>
      <c r="T32" s="360"/>
      <c r="U32" s="354"/>
      <c r="V32" s="354"/>
    </row>
    <row r="33" spans="1:22" ht="20.75" customHeight="1" x14ac:dyDescent="0.7">
      <c r="A33" s="357"/>
      <c r="B33" s="357" t="s">
        <v>373</v>
      </c>
      <c r="C33" s="353" t="s">
        <v>374</v>
      </c>
      <c r="D33" s="353"/>
      <c r="E33" s="353"/>
      <c r="F33" s="353"/>
      <c r="G33" s="353"/>
      <c r="H33" s="353"/>
      <c r="I33" s="353"/>
      <c r="J33" s="353"/>
      <c r="K33" s="353"/>
      <c r="L33" s="353"/>
      <c r="M33" s="353"/>
      <c r="N33" s="280"/>
      <c r="O33" s="280"/>
      <c r="P33" s="353"/>
      <c r="Q33" s="353"/>
      <c r="R33" s="353"/>
      <c r="S33" s="353"/>
      <c r="T33" s="353"/>
      <c r="U33" s="354" t="s">
        <v>375</v>
      </c>
      <c r="V33" s="354"/>
    </row>
    <row r="34" spans="1:22" ht="20.75" customHeight="1" x14ac:dyDescent="0.7">
      <c r="A34" s="357"/>
      <c r="B34" s="357"/>
      <c r="C34" s="353" t="s">
        <v>376</v>
      </c>
      <c r="D34" s="353"/>
      <c r="E34" s="353"/>
      <c r="F34" s="353"/>
      <c r="G34" s="353"/>
      <c r="H34" s="353"/>
      <c r="I34" s="353"/>
      <c r="J34" s="353"/>
      <c r="K34" s="353"/>
      <c r="L34" s="353"/>
      <c r="M34" s="353"/>
      <c r="N34" s="280"/>
      <c r="O34" s="280"/>
      <c r="P34" s="353"/>
      <c r="Q34" s="353"/>
      <c r="R34" s="353"/>
      <c r="S34" s="353"/>
      <c r="T34" s="353"/>
      <c r="U34" s="354" t="s">
        <v>377</v>
      </c>
      <c r="V34" s="354"/>
    </row>
    <row r="35" spans="1:22" ht="20.75" customHeight="1" x14ac:dyDescent="0.7">
      <c r="A35" s="357"/>
      <c r="B35" s="357"/>
      <c r="C35" s="353" t="s">
        <v>378</v>
      </c>
      <c r="D35" s="353"/>
      <c r="E35" s="353"/>
      <c r="F35" s="353"/>
      <c r="G35" s="353"/>
      <c r="H35" s="353"/>
      <c r="I35" s="353"/>
      <c r="J35" s="353"/>
      <c r="K35" s="353"/>
      <c r="L35" s="353"/>
      <c r="M35" s="353"/>
      <c r="N35" s="280"/>
      <c r="O35" s="280"/>
      <c r="P35" s="353"/>
      <c r="Q35" s="353"/>
      <c r="R35" s="353"/>
      <c r="S35" s="353"/>
      <c r="T35" s="353"/>
      <c r="U35" s="354" t="s">
        <v>379</v>
      </c>
      <c r="V35" s="354"/>
    </row>
    <row r="36" spans="1:22" ht="20.75" customHeight="1" x14ac:dyDescent="0.7">
      <c r="A36" s="357"/>
      <c r="B36" s="357"/>
      <c r="C36" s="353" t="s">
        <v>380</v>
      </c>
      <c r="D36" s="353"/>
      <c r="E36" s="353"/>
      <c r="F36" s="353"/>
      <c r="G36" s="353"/>
      <c r="H36" s="353"/>
      <c r="I36" s="353"/>
      <c r="J36" s="353"/>
      <c r="K36" s="353"/>
      <c r="L36" s="353"/>
      <c r="M36" s="353"/>
      <c r="N36" s="280"/>
      <c r="O36" s="280"/>
      <c r="P36" s="353"/>
      <c r="Q36" s="353"/>
      <c r="R36" s="353"/>
      <c r="S36" s="353"/>
      <c r="T36" s="353"/>
      <c r="U36" s="354" t="s">
        <v>381</v>
      </c>
      <c r="V36" s="354"/>
    </row>
    <row r="37" spans="1:22" ht="20.75" customHeight="1" x14ac:dyDescent="0.7">
      <c r="A37" s="357"/>
      <c r="B37" s="357"/>
      <c r="C37" s="353" t="s">
        <v>382</v>
      </c>
      <c r="D37" s="353"/>
      <c r="E37" s="353"/>
      <c r="F37" s="353"/>
      <c r="G37" s="353"/>
      <c r="H37" s="353"/>
      <c r="I37" s="353"/>
      <c r="J37" s="353"/>
      <c r="K37" s="353"/>
      <c r="L37" s="353"/>
      <c r="M37" s="353"/>
      <c r="N37" s="280"/>
      <c r="O37" s="280"/>
      <c r="P37" s="353"/>
      <c r="Q37" s="353"/>
      <c r="R37" s="353"/>
      <c r="S37" s="353"/>
      <c r="T37" s="353"/>
      <c r="U37" s="354" t="s">
        <v>383</v>
      </c>
      <c r="V37" s="354"/>
    </row>
    <row r="38" spans="1:22" ht="20.75" customHeight="1" x14ac:dyDescent="0.7">
      <c r="A38" s="357"/>
      <c r="B38" s="357"/>
      <c r="C38" s="353" t="s">
        <v>384</v>
      </c>
      <c r="D38" s="353"/>
      <c r="E38" s="353"/>
      <c r="F38" s="353"/>
      <c r="G38" s="353"/>
      <c r="H38" s="353"/>
      <c r="I38" s="353"/>
      <c r="J38" s="353"/>
      <c r="K38" s="353"/>
      <c r="L38" s="353"/>
      <c r="M38" s="353"/>
      <c r="N38" s="280"/>
      <c r="O38" s="280"/>
      <c r="P38" s="353"/>
      <c r="Q38" s="353"/>
      <c r="R38" s="353"/>
      <c r="S38" s="353"/>
      <c r="T38" s="353"/>
      <c r="U38" s="354" t="s">
        <v>385</v>
      </c>
      <c r="V38" s="354"/>
    </row>
    <row r="39" spans="1:22" ht="20.75" customHeight="1" x14ac:dyDescent="0.7">
      <c r="A39" s="357"/>
      <c r="B39" s="357"/>
      <c r="C39" s="353" t="s">
        <v>386</v>
      </c>
      <c r="D39" s="353"/>
      <c r="E39" s="353"/>
      <c r="F39" s="353"/>
      <c r="G39" s="353"/>
      <c r="H39" s="353"/>
      <c r="I39" s="353"/>
      <c r="J39" s="353"/>
      <c r="K39" s="353"/>
      <c r="L39" s="353"/>
      <c r="M39" s="353"/>
      <c r="N39" s="280"/>
      <c r="O39" s="280"/>
      <c r="P39" s="353"/>
      <c r="Q39" s="353"/>
      <c r="R39" s="353"/>
      <c r="S39" s="353"/>
      <c r="T39" s="353"/>
      <c r="U39" s="354" t="s">
        <v>387</v>
      </c>
      <c r="V39" s="354"/>
    </row>
    <row r="40" spans="1:22" ht="20.75" customHeight="1" x14ac:dyDescent="0.7">
      <c r="A40" s="357"/>
      <c r="B40" s="357"/>
      <c r="C40" s="353" t="s">
        <v>388</v>
      </c>
      <c r="D40" s="353"/>
      <c r="E40" s="353"/>
      <c r="F40" s="353"/>
      <c r="G40" s="353"/>
      <c r="H40" s="353"/>
      <c r="I40" s="353"/>
      <c r="J40" s="353"/>
      <c r="K40" s="353"/>
      <c r="L40" s="353"/>
      <c r="M40" s="353"/>
      <c r="N40" s="280"/>
      <c r="O40" s="280"/>
      <c r="P40" s="353"/>
      <c r="Q40" s="353"/>
      <c r="R40" s="353"/>
      <c r="S40" s="353"/>
      <c r="T40" s="353"/>
      <c r="U40" s="354" t="s">
        <v>389</v>
      </c>
      <c r="V40" s="354"/>
    </row>
    <row r="41" spans="1:22" ht="20.75" customHeight="1" x14ac:dyDescent="0.7">
      <c r="A41" s="357"/>
      <c r="B41" s="357"/>
      <c r="C41" s="353" t="s">
        <v>390</v>
      </c>
      <c r="D41" s="353"/>
      <c r="E41" s="353"/>
      <c r="F41" s="353"/>
      <c r="G41" s="353"/>
      <c r="H41" s="353"/>
      <c r="I41" s="353"/>
      <c r="J41" s="353"/>
      <c r="K41" s="353"/>
      <c r="L41" s="353"/>
      <c r="M41" s="353"/>
      <c r="N41" s="280"/>
      <c r="O41" s="280"/>
      <c r="P41" s="353"/>
      <c r="Q41" s="353"/>
      <c r="R41" s="353"/>
      <c r="S41" s="353"/>
      <c r="T41" s="353"/>
      <c r="U41" s="354" t="s">
        <v>391</v>
      </c>
      <c r="V41" s="354"/>
    </row>
    <row r="42" spans="1:22" ht="20.75" customHeight="1" x14ac:dyDescent="0.7">
      <c r="A42" s="357"/>
      <c r="B42" s="355" t="s">
        <v>392</v>
      </c>
      <c r="C42" s="353" t="s">
        <v>393</v>
      </c>
      <c r="D42" s="353"/>
      <c r="E42" s="353"/>
      <c r="F42" s="353"/>
      <c r="G42" s="353"/>
      <c r="H42" s="353"/>
      <c r="I42" s="353"/>
      <c r="J42" s="353"/>
      <c r="K42" s="353"/>
      <c r="L42" s="353"/>
      <c r="M42" s="353"/>
      <c r="N42" s="280"/>
      <c r="O42" s="280"/>
      <c r="P42" s="353"/>
      <c r="Q42" s="353"/>
      <c r="R42" s="353"/>
      <c r="S42" s="353"/>
      <c r="T42" s="353"/>
      <c r="U42" s="354" t="s">
        <v>377</v>
      </c>
      <c r="V42" s="354"/>
    </row>
    <row r="43" spans="1:22" ht="20.75" customHeight="1" x14ac:dyDescent="0.7">
      <c r="A43" s="357"/>
      <c r="B43" s="356"/>
      <c r="C43" s="353" t="s">
        <v>394</v>
      </c>
      <c r="D43" s="353"/>
      <c r="E43" s="353"/>
      <c r="F43" s="353"/>
      <c r="G43" s="353"/>
      <c r="H43" s="353"/>
      <c r="I43" s="353"/>
      <c r="J43" s="353"/>
      <c r="K43" s="353"/>
      <c r="L43" s="353"/>
      <c r="M43" s="353"/>
      <c r="N43" s="280"/>
      <c r="O43" s="280"/>
      <c r="P43" s="353"/>
      <c r="Q43" s="353"/>
      <c r="R43" s="353"/>
      <c r="S43" s="353"/>
      <c r="T43" s="353"/>
      <c r="U43" s="354" t="s">
        <v>379</v>
      </c>
      <c r="V43" s="354"/>
    </row>
    <row r="44" spans="1:22" ht="20.65" customHeight="1" x14ac:dyDescent="0.7">
      <c r="A44" s="357"/>
      <c r="B44" s="356"/>
      <c r="C44" s="353" t="s">
        <v>395</v>
      </c>
      <c r="D44" s="353"/>
      <c r="E44" s="353"/>
      <c r="F44" s="353"/>
      <c r="G44" s="353"/>
      <c r="H44" s="353"/>
      <c r="I44" s="353"/>
      <c r="J44" s="353"/>
      <c r="K44" s="353"/>
      <c r="L44" s="353"/>
      <c r="M44" s="353"/>
      <c r="N44" s="280"/>
      <c r="O44" s="280"/>
      <c r="P44" s="353"/>
      <c r="Q44" s="353"/>
      <c r="R44" s="353"/>
      <c r="S44" s="353"/>
      <c r="T44" s="353"/>
      <c r="U44" s="354" t="s">
        <v>381</v>
      </c>
      <c r="V44" s="354"/>
    </row>
    <row r="45" spans="1:22" ht="20.75" customHeight="1" x14ac:dyDescent="0.7">
      <c r="A45" s="353" t="s">
        <v>396</v>
      </c>
      <c r="B45" s="353"/>
      <c r="C45" s="353"/>
      <c r="D45" s="280"/>
      <c r="E45" s="280"/>
      <c r="F45" s="280"/>
      <c r="G45" s="280"/>
      <c r="H45" s="280"/>
      <c r="I45" s="280"/>
      <c r="J45" s="280"/>
      <c r="K45" s="280"/>
      <c r="L45" s="280"/>
      <c r="M45" s="280"/>
      <c r="N45" s="353" t="s">
        <v>397</v>
      </c>
      <c r="O45" s="353"/>
      <c r="P45" s="353"/>
      <c r="Q45" s="353"/>
      <c r="R45" s="353"/>
      <c r="S45" s="353"/>
      <c r="T45" s="353"/>
      <c r="U45" s="353"/>
      <c r="V45" s="353"/>
    </row>
    <row r="46" spans="1:22" ht="20.75" customHeight="1" x14ac:dyDescent="0.7">
      <c r="A46" s="353" t="s">
        <v>398</v>
      </c>
      <c r="B46" s="353"/>
      <c r="C46" s="353"/>
      <c r="D46" s="353"/>
      <c r="E46" s="353"/>
      <c r="F46" s="353"/>
      <c r="G46" s="353"/>
      <c r="H46" s="353"/>
      <c r="I46" s="353"/>
      <c r="J46" s="353"/>
      <c r="K46" s="353"/>
      <c r="L46" s="353"/>
      <c r="M46" s="353"/>
      <c r="N46" s="353"/>
      <c r="O46" s="353"/>
      <c r="P46" s="353"/>
      <c r="Q46" s="353"/>
      <c r="R46" s="353"/>
      <c r="S46" s="353"/>
      <c r="T46" s="353"/>
      <c r="U46" s="353"/>
      <c r="V46" s="353"/>
    </row>
    <row r="47" spans="1:22" ht="20.75" customHeight="1" x14ac:dyDescent="0.7">
      <c r="A47" s="353" t="s">
        <v>399</v>
      </c>
      <c r="B47" s="353"/>
      <c r="C47" s="353"/>
      <c r="D47" s="353"/>
      <c r="E47" s="353"/>
      <c r="F47" s="353"/>
      <c r="G47" s="280"/>
      <c r="H47" s="280"/>
      <c r="I47" s="280"/>
      <c r="J47" s="280"/>
      <c r="K47" s="280"/>
      <c r="L47" s="280"/>
      <c r="M47" s="280"/>
      <c r="N47" s="353"/>
      <c r="O47" s="353"/>
      <c r="P47" s="353"/>
      <c r="Q47" s="353"/>
      <c r="R47" s="353"/>
      <c r="S47" s="353"/>
      <c r="T47" s="353"/>
      <c r="U47" s="353"/>
      <c r="V47" s="353"/>
    </row>
    <row r="48" spans="1:22" ht="20.75" customHeight="1" x14ac:dyDescent="0.7">
      <c r="A48" s="272" t="s">
        <v>400</v>
      </c>
      <c r="B48" s="272" t="s">
        <v>401</v>
      </c>
    </row>
    <row r="49" spans="2:2" ht="20.75" customHeight="1" x14ac:dyDescent="0.7">
      <c r="B49" s="272" t="s">
        <v>402</v>
      </c>
    </row>
    <row r="50" spans="2:2" ht="20.75" customHeight="1" x14ac:dyDescent="0.7">
      <c r="B50" s="272" t="s">
        <v>403</v>
      </c>
    </row>
    <row r="51" spans="2:2" ht="20.75" customHeight="1" x14ac:dyDescent="0.7">
      <c r="B51" s="272" t="s">
        <v>404</v>
      </c>
    </row>
    <row r="52" spans="2:2" ht="20.75" customHeight="1" x14ac:dyDescent="0.7">
      <c r="B52" s="272" t="s">
        <v>405</v>
      </c>
    </row>
    <row r="53" spans="2:2" ht="20.75" customHeight="1" x14ac:dyDescent="0.7">
      <c r="B53" s="272" t="s">
        <v>406</v>
      </c>
    </row>
    <row r="54" spans="2:2" ht="20.75" customHeight="1" x14ac:dyDescent="0.7">
      <c r="B54" s="272" t="s">
        <v>407</v>
      </c>
    </row>
    <row r="55" spans="2:2" ht="20.75" customHeight="1" x14ac:dyDescent="0.7">
      <c r="B55" s="272" t="s">
        <v>408</v>
      </c>
    </row>
    <row r="56" spans="2:2" ht="20.75" customHeight="1" x14ac:dyDescent="0.7">
      <c r="B56" s="272" t="s">
        <v>409</v>
      </c>
    </row>
    <row r="57" spans="2:2" ht="20.75" customHeight="1" x14ac:dyDescent="0.7">
      <c r="B57" s="272" t="s">
        <v>410</v>
      </c>
    </row>
    <row r="58" spans="2:2" ht="20.75" customHeight="1" x14ac:dyDescent="0.7">
      <c r="B58" s="272" t="s">
        <v>411</v>
      </c>
    </row>
    <row r="59" spans="2:2" ht="20.75" customHeight="1" x14ac:dyDescent="0.7">
      <c r="B59" s="272" t="s">
        <v>412</v>
      </c>
    </row>
    <row r="60" spans="2:2" ht="20.75" customHeight="1" x14ac:dyDescent="0.7">
      <c r="B60" s="272" t="s">
        <v>413</v>
      </c>
    </row>
    <row r="61" spans="2:2" ht="20.75" customHeight="1" x14ac:dyDescent="0.7">
      <c r="B61" s="272" t="s">
        <v>414</v>
      </c>
    </row>
    <row r="62" spans="2:2" ht="20.75" customHeight="1" x14ac:dyDescent="0.7">
      <c r="B62" s="272" t="s">
        <v>415</v>
      </c>
    </row>
    <row r="63" spans="2:2" ht="20.75" customHeight="1" x14ac:dyDescent="0.7">
      <c r="B63" s="272" t="s">
        <v>416</v>
      </c>
    </row>
    <row r="64" spans="2:2" ht="20.75" customHeight="1" x14ac:dyDescent="0.7">
      <c r="B64" s="272" t="s">
        <v>417</v>
      </c>
    </row>
    <row r="65" spans="2:2" ht="20.75" customHeight="1" x14ac:dyDescent="0.7">
      <c r="B65" s="272" t="s">
        <v>418</v>
      </c>
    </row>
    <row r="66" spans="2:2" ht="20.75" customHeight="1" x14ac:dyDescent="0.7"/>
    <row r="67" spans="2:2" ht="20.75" customHeight="1" x14ac:dyDescent="0.7"/>
    <row r="68" spans="2:2" ht="20.75" customHeight="1" x14ac:dyDescent="0.7"/>
    <row r="69" spans="2:2" ht="20.75" customHeight="1" x14ac:dyDescent="0.7"/>
    <row r="70" spans="2:2" ht="20.75" customHeight="1" x14ac:dyDescent="0.7"/>
    <row r="71" spans="2:2" ht="20.75" customHeight="1" x14ac:dyDescent="0.7"/>
    <row r="72" spans="2:2" ht="20.75" customHeight="1" x14ac:dyDescent="0.7"/>
    <row r="73" spans="2:2" ht="20.75" customHeight="1" x14ac:dyDescent="0.7"/>
    <row r="74" spans="2:2" ht="20.75" customHeight="1" x14ac:dyDescent="0.7"/>
    <row r="75" spans="2:2" ht="20.75" customHeight="1" x14ac:dyDescent="0.7"/>
    <row r="76" spans="2:2" ht="20.75" customHeight="1" x14ac:dyDescent="0.7"/>
  </sheetData>
  <mergeCells count="112">
    <mergeCell ref="P2:V2"/>
    <mergeCell ref="N3:P4"/>
    <mergeCell ref="O8:V8"/>
    <mergeCell ref="O10:V10"/>
    <mergeCell ref="M12:O12"/>
    <mergeCell ref="P12:V12"/>
    <mergeCell ref="B18:C18"/>
    <mergeCell ref="D18:F18"/>
    <mergeCell ref="G18:N18"/>
    <mergeCell ref="P18:V18"/>
    <mergeCell ref="B19:C19"/>
    <mergeCell ref="D19:K19"/>
    <mergeCell ref="L19:N19"/>
    <mergeCell ref="O19:V19"/>
    <mergeCell ref="A13:A24"/>
    <mergeCell ref="B13:C13"/>
    <mergeCell ref="D13:V13"/>
    <mergeCell ref="B14:C14"/>
    <mergeCell ref="D14:V14"/>
    <mergeCell ref="B15:C17"/>
    <mergeCell ref="D15:N15"/>
    <mergeCell ref="D16:V16"/>
    <mergeCell ref="D17:H17"/>
    <mergeCell ref="I17:V17"/>
    <mergeCell ref="P21:V21"/>
    <mergeCell ref="B22:C24"/>
    <mergeCell ref="D22:N22"/>
    <mergeCell ref="D23:V23"/>
    <mergeCell ref="D24:V24"/>
    <mergeCell ref="A25:A44"/>
    <mergeCell ref="B25:C25"/>
    <mergeCell ref="D25:V25"/>
    <mergeCell ref="B26:C26"/>
    <mergeCell ref="D26:V26"/>
    <mergeCell ref="B20:C21"/>
    <mergeCell ref="D20:E21"/>
    <mergeCell ref="F20:K21"/>
    <mergeCell ref="L20:M20"/>
    <mergeCell ref="N20:O20"/>
    <mergeCell ref="L21:M21"/>
    <mergeCell ref="N21:O21"/>
    <mergeCell ref="B31:M32"/>
    <mergeCell ref="N31:N32"/>
    <mergeCell ref="O31:O32"/>
    <mergeCell ref="P31:T31"/>
    <mergeCell ref="U31:V32"/>
    <mergeCell ref="P32:Q32"/>
    <mergeCell ref="R32:T32"/>
    <mergeCell ref="B27:C29"/>
    <mergeCell ref="D27:N27"/>
    <mergeCell ref="D28:V28"/>
    <mergeCell ref="D29:V29"/>
    <mergeCell ref="B30:C30"/>
    <mergeCell ref="D30:F30"/>
    <mergeCell ref="G30:N30"/>
    <mergeCell ref="P30:V30"/>
    <mergeCell ref="P35:Q35"/>
    <mergeCell ref="R35:T35"/>
    <mergeCell ref="U35:V35"/>
    <mergeCell ref="C36:M36"/>
    <mergeCell ref="P36:Q36"/>
    <mergeCell ref="R36:T36"/>
    <mergeCell ref="U36:V36"/>
    <mergeCell ref="B33:B41"/>
    <mergeCell ref="C33:M33"/>
    <mergeCell ref="P33:Q33"/>
    <mergeCell ref="R33:T33"/>
    <mergeCell ref="U33:V33"/>
    <mergeCell ref="C34:M34"/>
    <mergeCell ref="P34:Q34"/>
    <mergeCell ref="R34:T34"/>
    <mergeCell ref="U34:V34"/>
    <mergeCell ref="C35:M35"/>
    <mergeCell ref="C39:M39"/>
    <mergeCell ref="P39:Q39"/>
    <mergeCell ref="R39:T39"/>
    <mergeCell ref="U39:V39"/>
    <mergeCell ref="C40:M40"/>
    <mergeCell ref="P40:Q40"/>
    <mergeCell ref="R40:T40"/>
    <mergeCell ref="U40:V40"/>
    <mergeCell ref="C37:M37"/>
    <mergeCell ref="P37:Q37"/>
    <mergeCell ref="R37:T37"/>
    <mergeCell ref="U37:V37"/>
    <mergeCell ref="C38:M38"/>
    <mergeCell ref="P38:Q38"/>
    <mergeCell ref="R38:T38"/>
    <mergeCell ref="U38:V38"/>
    <mergeCell ref="C41:M41"/>
    <mergeCell ref="P41:Q41"/>
    <mergeCell ref="R41:T41"/>
    <mergeCell ref="U41:V41"/>
    <mergeCell ref="B42:B44"/>
    <mergeCell ref="C42:M42"/>
    <mergeCell ref="P42:Q42"/>
    <mergeCell ref="R42:T42"/>
    <mergeCell ref="U42:V42"/>
    <mergeCell ref="C43:M43"/>
    <mergeCell ref="A45:C45"/>
    <mergeCell ref="N45:V45"/>
    <mergeCell ref="A46:F46"/>
    <mergeCell ref="G46:V46"/>
    <mergeCell ref="A47:F47"/>
    <mergeCell ref="N47:V47"/>
    <mergeCell ref="P43:Q43"/>
    <mergeCell ref="R43:T43"/>
    <mergeCell ref="U43:V43"/>
    <mergeCell ref="C44:M44"/>
    <mergeCell ref="P44:Q44"/>
    <mergeCell ref="R44:T44"/>
    <mergeCell ref="U44:V44"/>
  </mergeCells>
  <phoneticPr fontId="2"/>
  <pageMargins left="0.7" right="0.7" top="0.75" bottom="0.75" header="0.3" footer="0.3"/>
  <pageSetup paperSize="9" scale="73"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23722-0DB7-41D3-A131-19DC51A19FBE}">
  <sheetPr>
    <tabColor theme="7" tint="0.59999389629810485"/>
    <pageSetUpPr fitToPage="1"/>
  </sheetPr>
  <dimension ref="B1:U27"/>
  <sheetViews>
    <sheetView zoomScaleNormal="100" zoomScaleSheetLayoutView="80" workbookViewId="0">
      <selection activeCell="B1" sqref="B1"/>
    </sheetView>
  </sheetViews>
  <sheetFormatPr defaultColWidth="7.75" defaultRowHeight="17.649999999999999" x14ac:dyDescent="0.7"/>
  <cols>
    <col min="1" max="1" width="0.4375" style="283" customWidth="1"/>
    <col min="2" max="21" width="5.125" style="283" customWidth="1"/>
    <col min="22" max="16384" width="7.75" style="283"/>
  </cols>
  <sheetData>
    <row r="1" spans="2:21" ht="17.649999999999999" customHeight="1" x14ac:dyDescent="0.7">
      <c r="B1" s="281" t="s">
        <v>419</v>
      </c>
      <c r="C1" s="282"/>
      <c r="D1" s="282"/>
      <c r="E1" s="282"/>
      <c r="F1" s="282"/>
      <c r="G1" s="282"/>
      <c r="H1" s="282"/>
      <c r="I1" s="282"/>
      <c r="J1" s="282"/>
      <c r="K1" s="282"/>
      <c r="L1" s="282"/>
      <c r="M1" s="282"/>
      <c r="N1" s="282"/>
      <c r="O1" s="282"/>
      <c r="P1" s="282"/>
      <c r="Q1" s="282"/>
      <c r="R1" s="282"/>
      <c r="S1" s="282"/>
      <c r="T1" s="282"/>
      <c r="U1" s="282"/>
    </row>
    <row r="2" spans="2:21" ht="22.5" customHeight="1" thickBot="1" x14ac:dyDescent="0.75">
      <c r="B2" s="733" t="s">
        <v>420</v>
      </c>
      <c r="C2" s="733"/>
      <c r="D2" s="733"/>
      <c r="E2" s="733"/>
      <c r="F2" s="733"/>
      <c r="G2" s="733"/>
      <c r="H2" s="733"/>
      <c r="I2" s="733"/>
      <c r="J2" s="733"/>
      <c r="K2" s="733"/>
      <c r="L2" s="733"/>
      <c r="M2" s="733"/>
      <c r="N2" s="733"/>
      <c r="O2" s="733"/>
      <c r="P2" s="733"/>
      <c r="Q2" s="733"/>
      <c r="R2" s="733"/>
      <c r="S2" s="733"/>
      <c r="T2" s="733"/>
      <c r="U2" s="733"/>
    </row>
    <row r="3" spans="2:21" ht="16.149999999999999" customHeight="1" x14ac:dyDescent="0.7">
      <c r="B3" s="734" t="s">
        <v>421</v>
      </c>
      <c r="C3" s="735"/>
      <c r="D3" s="735"/>
      <c r="E3" s="735"/>
      <c r="F3" s="735"/>
      <c r="G3" s="735"/>
      <c r="H3" s="736"/>
      <c r="I3" s="737"/>
      <c r="J3" s="735"/>
      <c r="K3" s="735"/>
      <c r="L3" s="735"/>
      <c r="M3" s="735"/>
      <c r="N3" s="735"/>
      <c r="O3" s="735"/>
      <c r="P3" s="735"/>
      <c r="Q3" s="735"/>
      <c r="R3" s="735"/>
      <c r="S3" s="735"/>
      <c r="T3" s="735"/>
      <c r="U3" s="738"/>
    </row>
    <row r="4" spans="2:21" ht="21.4" customHeight="1" x14ac:dyDescent="0.7">
      <c r="B4" s="739" t="s">
        <v>422</v>
      </c>
      <c r="C4" s="740"/>
      <c r="D4" s="741"/>
      <c r="E4" s="721"/>
      <c r="F4" s="721"/>
      <c r="G4" s="721"/>
      <c r="H4" s="721"/>
      <c r="I4" s="721"/>
      <c r="J4" s="721"/>
      <c r="K4" s="722"/>
      <c r="L4" s="742" t="s">
        <v>423</v>
      </c>
      <c r="M4" s="725"/>
      <c r="N4" s="743"/>
      <c r="O4" s="746"/>
      <c r="P4" s="725"/>
      <c r="Q4" s="725" t="s">
        <v>424</v>
      </c>
      <c r="R4" s="725"/>
      <c r="S4" s="725" t="s">
        <v>425</v>
      </c>
      <c r="T4" s="725"/>
      <c r="U4" s="727" t="s">
        <v>426</v>
      </c>
    </row>
    <row r="5" spans="2:21" ht="27.6" customHeight="1" x14ac:dyDescent="0.7">
      <c r="B5" s="729" t="s">
        <v>427</v>
      </c>
      <c r="C5" s="730"/>
      <c r="D5" s="731"/>
      <c r="E5" s="702"/>
      <c r="F5" s="702"/>
      <c r="G5" s="702"/>
      <c r="H5" s="702"/>
      <c r="I5" s="702"/>
      <c r="J5" s="702"/>
      <c r="K5" s="703"/>
      <c r="L5" s="744"/>
      <c r="M5" s="726"/>
      <c r="N5" s="745"/>
      <c r="O5" s="747"/>
      <c r="P5" s="726"/>
      <c r="Q5" s="726"/>
      <c r="R5" s="726"/>
      <c r="S5" s="726"/>
      <c r="T5" s="726"/>
      <c r="U5" s="728"/>
    </row>
    <row r="6" spans="2:21" ht="16.149999999999999" customHeight="1" x14ac:dyDescent="0.7">
      <c r="B6" s="732" t="s">
        <v>428</v>
      </c>
      <c r="C6" s="718"/>
      <c r="D6" s="718"/>
      <c r="E6" s="718"/>
      <c r="F6" s="718"/>
      <c r="G6" s="718"/>
      <c r="H6" s="718"/>
      <c r="I6" s="718"/>
      <c r="J6" s="718"/>
      <c r="K6" s="718"/>
      <c r="L6" s="718"/>
      <c r="M6" s="718"/>
      <c r="N6" s="718"/>
      <c r="O6" s="718"/>
      <c r="P6" s="718"/>
      <c r="Q6" s="718"/>
      <c r="R6" s="718"/>
      <c r="S6" s="718"/>
      <c r="T6" s="718"/>
      <c r="U6" s="719"/>
    </row>
    <row r="7" spans="2:21" ht="16.149999999999999" customHeight="1" x14ac:dyDescent="0.7">
      <c r="B7" s="716" t="s">
        <v>429</v>
      </c>
      <c r="C7" s="717"/>
      <c r="D7" s="717"/>
      <c r="E7" s="284" t="s">
        <v>430</v>
      </c>
      <c r="F7" s="717" t="s">
        <v>429</v>
      </c>
      <c r="G7" s="717"/>
      <c r="H7" s="717"/>
      <c r="I7" s="718" t="s">
        <v>431</v>
      </c>
      <c r="J7" s="718"/>
      <c r="K7" s="718"/>
      <c r="L7" s="718"/>
      <c r="M7" s="718"/>
      <c r="N7" s="718"/>
      <c r="O7" s="718"/>
      <c r="P7" s="718" t="s">
        <v>432</v>
      </c>
      <c r="Q7" s="718"/>
      <c r="R7" s="718"/>
      <c r="S7" s="718"/>
      <c r="T7" s="718"/>
      <c r="U7" s="719"/>
    </row>
    <row r="8" spans="2:21" ht="15.75" customHeight="1" x14ac:dyDescent="0.7">
      <c r="B8" s="720"/>
      <c r="C8" s="721"/>
      <c r="D8" s="721"/>
      <c r="E8" s="285"/>
      <c r="F8" s="721"/>
      <c r="G8" s="721"/>
      <c r="H8" s="722"/>
      <c r="I8" s="723"/>
      <c r="J8" s="723"/>
      <c r="K8" s="723"/>
      <c r="L8" s="723"/>
      <c r="M8" s="723"/>
      <c r="N8" s="723"/>
      <c r="O8" s="723"/>
      <c r="P8" s="723"/>
      <c r="Q8" s="723"/>
      <c r="R8" s="723"/>
      <c r="S8" s="723"/>
      <c r="T8" s="723"/>
      <c r="U8" s="724"/>
    </row>
    <row r="9" spans="2:21" ht="15.75" customHeight="1" x14ac:dyDescent="0.7">
      <c r="B9" s="711"/>
      <c r="C9" s="712"/>
      <c r="D9" s="712"/>
      <c r="E9" s="286"/>
      <c r="F9" s="712"/>
      <c r="G9" s="712"/>
      <c r="H9" s="713"/>
      <c r="I9" s="714"/>
      <c r="J9" s="714"/>
      <c r="K9" s="714"/>
      <c r="L9" s="714"/>
      <c r="M9" s="714"/>
      <c r="N9" s="714"/>
      <c r="O9" s="714"/>
      <c r="P9" s="714"/>
      <c r="Q9" s="714"/>
      <c r="R9" s="714"/>
      <c r="S9" s="714"/>
      <c r="T9" s="714"/>
      <c r="U9" s="715"/>
    </row>
    <row r="10" spans="2:21" ht="15.75" customHeight="1" x14ac:dyDescent="0.7">
      <c r="B10" s="711"/>
      <c r="C10" s="712"/>
      <c r="D10" s="712"/>
      <c r="E10" s="286"/>
      <c r="F10" s="712"/>
      <c r="G10" s="712"/>
      <c r="H10" s="713"/>
      <c r="I10" s="714"/>
      <c r="J10" s="714"/>
      <c r="K10" s="714"/>
      <c r="L10" s="714"/>
      <c r="M10" s="714"/>
      <c r="N10" s="714"/>
      <c r="O10" s="714"/>
      <c r="P10" s="714"/>
      <c r="Q10" s="714"/>
      <c r="R10" s="714"/>
      <c r="S10" s="714"/>
      <c r="T10" s="714"/>
      <c r="U10" s="715"/>
    </row>
    <row r="11" spans="2:21" ht="15.75" customHeight="1" x14ac:dyDescent="0.7">
      <c r="B11" s="711"/>
      <c r="C11" s="712"/>
      <c r="D11" s="712"/>
      <c r="E11" s="286"/>
      <c r="F11" s="712"/>
      <c r="G11" s="712"/>
      <c r="H11" s="713"/>
      <c r="I11" s="714"/>
      <c r="J11" s="714"/>
      <c r="K11" s="714"/>
      <c r="L11" s="714"/>
      <c r="M11" s="714"/>
      <c r="N11" s="714"/>
      <c r="O11" s="714"/>
      <c r="P11" s="714"/>
      <c r="Q11" s="714"/>
      <c r="R11" s="714"/>
      <c r="S11" s="714"/>
      <c r="T11" s="714"/>
      <c r="U11" s="715"/>
    </row>
    <row r="12" spans="2:21" ht="15.75" customHeight="1" x14ac:dyDescent="0.7">
      <c r="B12" s="711"/>
      <c r="C12" s="712"/>
      <c r="D12" s="712"/>
      <c r="E12" s="286"/>
      <c r="F12" s="712"/>
      <c r="G12" s="712"/>
      <c r="H12" s="713"/>
      <c r="I12" s="714"/>
      <c r="J12" s="714"/>
      <c r="K12" s="714"/>
      <c r="L12" s="714"/>
      <c r="M12" s="714"/>
      <c r="N12" s="714"/>
      <c r="O12" s="714"/>
      <c r="P12" s="714"/>
      <c r="Q12" s="714"/>
      <c r="R12" s="714"/>
      <c r="S12" s="714"/>
      <c r="T12" s="714"/>
      <c r="U12" s="715"/>
    </row>
    <row r="13" spans="2:21" ht="15.75" customHeight="1" x14ac:dyDescent="0.7">
      <c r="B13" s="711"/>
      <c r="C13" s="712"/>
      <c r="D13" s="712"/>
      <c r="E13" s="286"/>
      <c r="F13" s="712"/>
      <c r="G13" s="712"/>
      <c r="H13" s="713"/>
      <c r="I13" s="714"/>
      <c r="J13" s="714"/>
      <c r="K13" s="714"/>
      <c r="L13" s="714"/>
      <c r="M13" s="714"/>
      <c r="N13" s="714"/>
      <c r="O13" s="714"/>
      <c r="P13" s="714"/>
      <c r="Q13" s="714"/>
      <c r="R13" s="714"/>
      <c r="S13" s="714"/>
      <c r="T13" s="714"/>
      <c r="U13" s="715"/>
    </row>
    <row r="14" spans="2:21" ht="15.75" customHeight="1" x14ac:dyDescent="0.7">
      <c r="B14" s="711"/>
      <c r="C14" s="712"/>
      <c r="D14" s="712"/>
      <c r="E14" s="286"/>
      <c r="F14" s="712"/>
      <c r="G14" s="712"/>
      <c r="H14" s="713"/>
      <c r="I14" s="714"/>
      <c r="J14" s="714"/>
      <c r="K14" s="714"/>
      <c r="L14" s="714"/>
      <c r="M14" s="714"/>
      <c r="N14" s="714"/>
      <c r="O14" s="714"/>
      <c r="P14" s="714"/>
      <c r="Q14" s="714"/>
      <c r="R14" s="714"/>
      <c r="S14" s="714"/>
      <c r="T14" s="714"/>
      <c r="U14" s="715"/>
    </row>
    <row r="15" spans="2:21" ht="15.75" customHeight="1" x14ac:dyDescent="0.7">
      <c r="B15" s="711"/>
      <c r="C15" s="712"/>
      <c r="D15" s="712"/>
      <c r="E15" s="286"/>
      <c r="F15" s="712"/>
      <c r="G15" s="712"/>
      <c r="H15" s="713"/>
      <c r="I15" s="714"/>
      <c r="J15" s="714"/>
      <c r="K15" s="714"/>
      <c r="L15" s="714"/>
      <c r="M15" s="714"/>
      <c r="N15" s="714"/>
      <c r="O15" s="714"/>
      <c r="P15" s="714"/>
      <c r="Q15" s="714"/>
      <c r="R15" s="714"/>
      <c r="S15" s="714"/>
      <c r="T15" s="714"/>
      <c r="U15" s="715"/>
    </row>
    <row r="16" spans="2:21" ht="15.75" customHeight="1" x14ac:dyDescent="0.7">
      <c r="B16" s="711"/>
      <c r="C16" s="712"/>
      <c r="D16" s="712"/>
      <c r="E16" s="286"/>
      <c r="F16" s="712"/>
      <c r="G16" s="712"/>
      <c r="H16" s="713"/>
      <c r="I16" s="714"/>
      <c r="J16" s="714"/>
      <c r="K16" s="714"/>
      <c r="L16" s="714"/>
      <c r="M16" s="714"/>
      <c r="N16" s="714"/>
      <c r="O16" s="714"/>
      <c r="P16" s="714"/>
      <c r="Q16" s="714"/>
      <c r="R16" s="714"/>
      <c r="S16" s="714"/>
      <c r="T16" s="714"/>
      <c r="U16" s="715"/>
    </row>
    <row r="17" spans="2:21" ht="15.75" customHeight="1" x14ac:dyDescent="0.7">
      <c r="B17" s="711"/>
      <c r="C17" s="712"/>
      <c r="D17" s="712"/>
      <c r="E17" s="286"/>
      <c r="F17" s="712"/>
      <c r="G17" s="712"/>
      <c r="H17" s="713"/>
      <c r="I17" s="714"/>
      <c r="J17" s="714"/>
      <c r="K17" s="714"/>
      <c r="L17" s="714"/>
      <c r="M17" s="714"/>
      <c r="N17" s="714"/>
      <c r="O17" s="714"/>
      <c r="P17" s="714"/>
      <c r="Q17" s="714"/>
      <c r="R17" s="714"/>
      <c r="S17" s="714"/>
      <c r="T17" s="714"/>
      <c r="U17" s="715"/>
    </row>
    <row r="18" spans="2:21" ht="15.75" customHeight="1" x14ac:dyDescent="0.7">
      <c r="B18" s="711"/>
      <c r="C18" s="712"/>
      <c r="D18" s="712"/>
      <c r="E18" s="286"/>
      <c r="F18" s="712"/>
      <c r="G18" s="712"/>
      <c r="H18" s="713"/>
      <c r="I18" s="714"/>
      <c r="J18" s="714"/>
      <c r="K18" s="714"/>
      <c r="L18" s="714"/>
      <c r="M18" s="714"/>
      <c r="N18" s="714"/>
      <c r="O18" s="714"/>
      <c r="P18" s="714"/>
      <c r="Q18" s="714"/>
      <c r="R18" s="714"/>
      <c r="S18" s="714"/>
      <c r="T18" s="714"/>
      <c r="U18" s="715"/>
    </row>
    <row r="19" spans="2:21" ht="15.75" customHeight="1" x14ac:dyDescent="0.7">
      <c r="B19" s="711"/>
      <c r="C19" s="712"/>
      <c r="D19" s="712"/>
      <c r="E19" s="286"/>
      <c r="F19" s="712"/>
      <c r="G19" s="712"/>
      <c r="H19" s="713"/>
      <c r="I19" s="714"/>
      <c r="J19" s="714"/>
      <c r="K19" s="714"/>
      <c r="L19" s="714"/>
      <c r="M19" s="714"/>
      <c r="N19" s="714"/>
      <c r="O19" s="714"/>
      <c r="P19" s="714"/>
      <c r="Q19" s="714"/>
      <c r="R19" s="714"/>
      <c r="S19" s="714"/>
      <c r="T19" s="714"/>
      <c r="U19" s="715"/>
    </row>
    <row r="20" spans="2:21" ht="15.75" customHeight="1" x14ac:dyDescent="0.7">
      <c r="B20" s="711"/>
      <c r="C20" s="712"/>
      <c r="D20" s="712"/>
      <c r="E20" s="286"/>
      <c r="F20" s="712"/>
      <c r="G20" s="712"/>
      <c r="H20" s="713"/>
      <c r="I20" s="714"/>
      <c r="J20" s="714"/>
      <c r="K20" s="714"/>
      <c r="L20" s="714"/>
      <c r="M20" s="714"/>
      <c r="N20" s="714"/>
      <c r="O20" s="714"/>
      <c r="P20" s="714"/>
      <c r="Q20" s="714"/>
      <c r="R20" s="714"/>
      <c r="S20" s="714"/>
      <c r="T20" s="714"/>
      <c r="U20" s="715"/>
    </row>
    <row r="21" spans="2:21" ht="15.75" customHeight="1" x14ac:dyDescent="0.7">
      <c r="B21" s="701"/>
      <c r="C21" s="702"/>
      <c r="D21" s="702"/>
      <c r="E21" s="287"/>
      <c r="F21" s="702"/>
      <c r="G21" s="702"/>
      <c r="H21" s="703"/>
      <c r="I21" s="704"/>
      <c r="J21" s="704"/>
      <c r="K21" s="704"/>
      <c r="L21" s="704"/>
      <c r="M21" s="704"/>
      <c r="N21" s="704"/>
      <c r="O21" s="704"/>
      <c r="P21" s="704"/>
      <c r="Q21" s="704"/>
      <c r="R21" s="704"/>
      <c r="S21" s="704"/>
      <c r="T21" s="704"/>
      <c r="U21" s="705"/>
    </row>
    <row r="22" spans="2:21" ht="36" customHeight="1" thickBot="1" x14ac:dyDescent="0.75">
      <c r="B22" s="706" t="s">
        <v>433</v>
      </c>
      <c r="C22" s="707"/>
      <c r="D22" s="707"/>
      <c r="E22" s="707"/>
      <c r="F22" s="707"/>
      <c r="G22" s="707"/>
      <c r="H22" s="707"/>
      <c r="I22" s="707"/>
      <c r="J22" s="707"/>
      <c r="K22" s="707"/>
      <c r="L22" s="707"/>
      <c r="M22" s="707"/>
      <c r="N22" s="707"/>
      <c r="O22" s="707"/>
      <c r="P22" s="707"/>
      <c r="Q22" s="707"/>
      <c r="R22" s="707"/>
      <c r="S22" s="707"/>
      <c r="T22" s="707"/>
      <c r="U22" s="708"/>
    </row>
    <row r="24" spans="2:21" ht="16.899999999999999" customHeight="1" x14ac:dyDescent="0.7">
      <c r="B24" s="709" t="s">
        <v>298</v>
      </c>
      <c r="C24" s="710" t="s">
        <v>434</v>
      </c>
      <c r="D24" s="710"/>
      <c r="E24" s="710"/>
      <c r="F24" s="710"/>
      <c r="G24" s="710"/>
      <c r="H24" s="710"/>
      <c r="I24" s="710"/>
      <c r="J24" s="710"/>
      <c r="K24" s="710"/>
      <c r="L24" s="710"/>
      <c r="M24" s="710"/>
      <c r="N24" s="710"/>
      <c r="O24" s="710"/>
      <c r="P24" s="710"/>
      <c r="Q24" s="710"/>
      <c r="R24" s="710"/>
      <c r="S24" s="710"/>
      <c r="T24" s="710"/>
      <c r="U24" s="710"/>
    </row>
    <row r="25" spans="2:21" ht="16.899999999999999" customHeight="1" x14ac:dyDescent="0.7">
      <c r="B25" s="709"/>
      <c r="C25" s="710"/>
      <c r="D25" s="710"/>
      <c r="E25" s="710"/>
      <c r="F25" s="710"/>
      <c r="G25" s="710"/>
      <c r="H25" s="710"/>
      <c r="I25" s="710"/>
      <c r="J25" s="710"/>
      <c r="K25" s="710"/>
      <c r="L25" s="710"/>
      <c r="M25" s="710"/>
      <c r="N25" s="710"/>
      <c r="O25" s="710"/>
      <c r="P25" s="710"/>
      <c r="Q25" s="710"/>
      <c r="R25" s="710"/>
      <c r="S25" s="710"/>
      <c r="T25" s="710"/>
      <c r="U25" s="710"/>
    </row>
    <row r="26" spans="2:21" ht="16.899999999999999" customHeight="1" x14ac:dyDescent="0.7">
      <c r="B26" s="709"/>
      <c r="C26" s="710"/>
      <c r="D26" s="710"/>
      <c r="E26" s="710"/>
      <c r="F26" s="710"/>
      <c r="G26" s="710"/>
      <c r="H26" s="710"/>
      <c r="I26" s="710"/>
      <c r="J26" s="710"/>
      <c r="K26" s="710"/>
      <c r="L26" s="710"/>
      <c r="M26" s="710"/>
      <c r="N26" s="710"/>
      <c r="O26" s="710"/>
      <c r="P26" s="710"/>
      <c r="Q26" s="710"/>
      <c r="R26" s="710"/>
      <c r="S26" s="710"/>
      <c r="T26" s="710"/>
      <c r="U26" s="710"/>
    </row>
    <row r="27" spans="2:21" x14ac:dyDescent="0.7">
      <c r="B27" s="709"/>
      <c r="C27" s="710"/>
      <c r="D27" s="710"/>
      <c r="E27" s="710"/>
      <c r="F27" s="710"/>
      <c r="G27" s="710"/>
      <c r="H27" s="710"/>
      <c r="I27" s="710"/>
      <c r="J27" s="710"/>
      <c r="K27" s="710"/>
      <c r="L27" s="710"/>
      <c r="M27" s="710"/>
      <c r="N27" s="710"/>
      <c r="O27" s="710"/>
      <c r="P27" s="710"/>
      <c r="Q27" s="710"/>
      <c r="R27" s="710"/>
      <c r="S27" s="710"/>
      <c r="T27" s="710"/>
      <c r="U27" s="710"/>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2"/>
  <printOptions horizontalCentered="1"/>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46332-1A8F-48D2-BA66-F5347F7EF476}">
  <sheetPr>
    <tabColor theme="7" tint="0.59999389629810485"/>
  </sheetPr>
  <dimension ref="B1:M19"/>
  <sheetViews>
    <sheetView workbookViewId="0">
      <selection activeCell="B1" sqref="B1"/>
    </sheetView>
  </sheetViews>
  <sheetFormatPr defaultColWidth="8.4375" defaultRowHeight="12.75" x14ac:dyDescent="0.7"/>
  <cols>
    <col min="1" max="1" width="3.9375" style="288" customWidth="1"/>
    <col min="2" max="2" width="8.4375" style="288"/>
    <col min="3" max="3" width="12.1875" style="288" customWidth="1"/>
    <col min="4" max="4" width="14.625" style="288" customWidth="1"/>
    <col min="5" max="8" width="9.9375" style="288" customWidth="1"/>
    <col min="9" max="9" width="8.4375" style="288"/>
    <col min="10" max="12" width="5.25" style="288" customWidth="1"/>
    <col min="13" max="13" width="8.4375" style="288"/>
    <col min="14" max="14" width="6.25" style="288" customWidth="1"/>
    <col min="15" max="16384" width="8.4375" style="288"/>
  </cols>
  <sheetData>
    <row r="1" spans="2:13" ht="16.5" customHeight="1" x14ac:dyDescent="0.7">
      <c r="B1" s="288" t="s">
        <v>435</v>
      </c>
    </row>
    <row r="2" spans="2:13" ht="16.5" customHeight="1" x14ac:dyDescent="0.7">
      <c r="B2" s="288" t="s">
        <v>314</v>
      </c>
    </row>
    <row r="3" spans="2:13" ht="22.5" customHeight="1" x14ac:dyDescent="0.7">
      <c r="B3" s="757" t="s">
        <v>436</v>
      </c>
      <c r="C3" s="757"/>
      <c r="D3" s="757"/>
      <c r="E3" s="757"/>
      <c r="F3" s="757"/>
      <c r="G3" s="757"/>
      <c r="H3" s="757"/>
    </row>
    <row r="4" spans="2:13" ht="16.5" customHeight="1" thickBot="1" x14ac:dyDescent="0.75"/>
    <row r="5" spans="2:13" ht="28.25" customHeight="1" x14ac:dyDescent="0.7">
      <c r="B5" s="289"/>
      <c r="C5" s="290"/>
      <c r="D5" s="290"/>
      <c r="E5" s="290"/>
      <c r="F5" s="290"/>
      <c r="G5" s="290"/>
      <c r="H5" s="290"/>
      <c r="I5" s="290"/>
      <c r="J5" s="290"/>
      <c r="K5" s="290"/>
      <c r="L5" s="290"/>
      <c r="M5" s="291"/>
    </row>
    <row r="6" spans="2:13" ht="28.25" customHeight="1" x14ac:dyDescent="0.7">
      <c r="B6" s="292"/>
      <c r="C6" s="293"/>
      <c r="D6" s="294"/>
      <c r="E6" s="293"/>
      <c r="F6" s="295"/>
      <c r="G6" s="750"/>
      <c r="H6" s="752"/>
      <c r="I6" s="757" t="s">
        <v>437</v>
      </c>
      <c r="J6" s="757"/>
      <c r="K6" s="757"/>
      <c r="L6" s="757"/>
      <c r="M6" s="296"/>
    </row>
    <row r="7" spans="2:13" ht="28.25" customHeight="1" x14ac:dyDescent="0.7">
      <c r="B7" s="292"/>
      <c r="C7" s="297"/>
      <c r="D7" s="298" t="s">
        <v>438</v>
      </c>
      <c r="E7" s="297" t="s">
        <v>439</v>
      </c>
      <c r="F7" s="299" t="s">
        <v>440</v>
      </c>
      <c r="G7" s="758" t="s">
        <v>441</v>
      </c>
      <c r="H7" s="759"/>
      <c r="I7" s="299"/>
      <c r="J7" s="299"/>
      <c r="K7" s="299"/>
      <c r="L7" s="300"/>
      <c r="M7" s="296"/>
    </row>
    <row r="8" spans="2:13" ht="28.25" customHeight="1" x14ac:dyDescent="0.7">
      <c r="B8" s="292"/>
      <c r="C8" s="297"/>
      <c r="D8" s="298" t="s">
        <v>442</v>
      </c>
      <c r="E8" s="297" t="s">
        <v>443</v>
      </c>
      <c r="F8" s="299" t="s">
        <v>443</v>
      </c>
      <c r="G8" s="758" t="s">
        <v>444</v>
      </c>
      <c r="H8" s="759"/>
      <c r="I8" s="299"/>
      <c r="J8" s="299"/>
      <c r="K8" s="299"/>
      <c r="L8" s="301"/>
      <c r="M8" s="296"/>
    </row>
    <row r="9" spans="2:13" ht="28.25" customHeight="1" x14ac:dyDescent="0.7">
      <c r="B9" s="292"/>
      <c r="C9" s="297"/>
      <c r="D9" s="302"/>
      <c r="E9" s="303"/>
      <c r="F9" s="304"/>
      <c r="G9" s="748"/>
      <c r="H9" s="749"/>
      <c r="I9" s="299"/>
      <c r="J9" s="299"/>
      <c r="K9" s="299" t="s">
        <v>445</v>
      </c>
      <c r="L9" s="299"/>
      <c r="M9" s="296"/>
    </row>
    <row r="10" spans="2:13" ht="28.25" customHeight="1" x14ac:dyDescent="0.7">
      <c r="B10" s="292"/>
      <c r="C10" s="298"/>
      <c r="D10" s="301"/>
      <c r="E10" s="299"/>
      <c r="F10" s="299"/>
      <c r="G10" s="299"/>
      <c r="H10" s="299"/>
      <c r="I10" s="299"/>
      <c r="J10" s="299"/>
      <c r="K10" s="299"/>
      <c r="L10" s="301"/>
      <c r="M10" s="296"/>
    </row>
    <row r="11" spans="2:13" ht="28.25" customHeight="1" x14ac:dyDescent="0.7">
      <c r="B11" s="292"/>
      <c r="C11" s="298" t="s">
        <v>446</v>
      </c>
      <c r="D11" s="301"/>
      <c r="E11" s="299"/>
      <c r="F11" s="299"/>
      <c r="G11" s="299"/>
      <c r="H11" s="299"/>
      <c r="I11" s="299"/>
      <c r="J11" s="299"/>
      <c r="K11" s="299"/>
      <c r="L11" s="305"/>
      <c r="M11" s="296"/>
    </row>
    <row r="12" spans="2:13" ht="28.25" customHeight="1" x14ac:dyDescent="0.7">
      <c r="B12" s="292"/>
      <c r="C12" s="298" t="s">
        <v>447</v>
      </c>
      <c r="D12" s="301"/>
      <c r="E12" s="294"/>
      <c r="F12" s="295"/>
      <c r="G12" s="300"/>
      <c r="H12" s="293"/>
      <c r="I12" s="299"/>
      <c r="J12" s="750"/>
      <c r="K12" s="751"/>
      <c r="L12" s="752"/>
      <c r="M12" s="296"/>
    </row>
    <row r="13" spans="2:13" ht="28.25" customHeight="1" x14ac:dyDescent="0.7">
      <c r="B13" s="292"/>
      <c r="C13" s="298"/>
      <c r="D13" s="301"/>
      <c r="E13" s="298"/>
      <c r="F13" s="299" t="s">
        <v>448</v>
      </c>
      <c r="G13" s="301"/>
      <c r="H13" s="297" t="s">
        <v>449</v>
      </c>
      <c r="I13" s="299"/>
      <c r="J13" s="753" t="s">
        <v>450</v>
      </c>
      <c r="K13" s="754"/>
      <c r="L13" s="755"/>
      <c r="M13" s="296"/>
    </row>
    <row r="14" spans="2:13" ht="28.25" customHeight="1" x14ac:dyDescent="0.7">
      <c r="B14" s="292"/>
      <c r="C14" s="298"/>
      <c r="D14" s="301"/>
      <c r="E14" s="298"/>
      <c r="F14" s="299"/>
      <c r="G14" s="301"/>
      <c r="H14" s="297" t="s">
        <v>443</v>
      </c>
      <c r="I14" s="299"/>
      <c r="J14" s="753"/>
      <c r="K14" s="754"/>
      <c r="L14" s="755"/>
      <c r="M14" s="296"/>
    </row>
    <row r="15" spans="2:13" ht="28.25" customHeight="1" x14ac:dyDescent="0.7">
      <c r="B15" s="292"/>
      <c r="C15" s="302"/>
      <c r="D15" s="305"/>
      <c r="E15" s="302"/>
      <c r="F15" s="304"/>
      <c r="G15" s="305"/>
      <c r="H15" s="303"/>
      <c r="I15" s="303"/>
      <c r="J15" s="748"/>
      <c r="K15" s="756"/>
      <c r="L15" s="749"/>
      <c r="M15" s="296"/>
    </row>
    <row r="16" spans="2:13" ht="28.25" customHeight="1" thickBot="1" x14ac:dyDescent="0.75">
      <c r="B16" s="306"/>
      <c r="C16" s="307"/>
      <c r="D16" s="307"/>
      <c r="E16" s="307"/>
      <c r="F16" s="307"/>
      <c r="G16" s="307"/>
      <c r="H16" s="307"/>
      <c r="I16" s="307"/>
      <c r="J16" s="307"/>
      <c r="K16" s="307"/>
      <c r="L16" s="307"/>
      <c r="M16" s="308"/>
    </row>
    <row r="17" spans="2:3" ht="16.5" customHeight="1" x14ac:dyDescent="0.7">
      <c r="B17" s="309" t="s">
        <v>451</v>
      </c>
      <c r="C17" s="288" t="s">
        <v>452</v>
      </c>
    </row>
    <row r="18" spans="2:3" ht="16.5" customHeight="1" x14ac:dyDescent="0.7">
      <c r="B18" s="288">
        <v>2</v>
      </c>
      <c r="C18" s="288" t="s">
        <v>453</v>
      </c>
    </row>
    <row r="19" spans="2:3" ht="16.5" customHeight="1" x14ac:dyDescent="0.7">
      <c r="B19" s="288">
        <v>3</v>
      </c>
      <c r="C19" s="288" t="s">
        <v>454</v>
      </c>
    </row>
  </sheetData>
  <mergeCells count="11">
    <mergeCell ref="G8:H8"/>
    <mergeCell ref="B3:D3"/>
    <mergeCell ref="E3:H3"/>
    <mergeCell ref="G6:H6"/>
    <mergeCell ref="I6:L6"/>
    <mergeCell ref="G7:H7"/>
    <mergeCell ref="G9:H9"/>
    <mergeCell ref="J12:L12"/>
    <mergeCell ref="J13:L13"/>
    <mergeCell ref="J14:L14"/>
    <mergeCell ref="J15:L15"/>
  </mergeCells>
  <phoneticPr fontId="2"/>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2254F-B35D-498B-B887-FD8B10344860}">
  <sheetPr>
    <tabColor theme="7" tint="0.59999389629810485"/>
    <pageSetUpPr fitToPage="1"/>
  </sheetPr>
  <dimension ref="A1:T24"/>
  <sheetViews>
    <sheetView workbookViewId="0">
      <selection activeCell="B1" sqref="B1"/>
    </sheetView>
  </sheetViews>
  <sheetFormatPr defaultColWidth="7.75" defaultRowHeight="12" x14ac:dyDescent="0.7"/>
  <cols>
    <col min="1" max="20" width="5.125" style="310" customWidth="1"/>
    <col min="21" max="16384" width="7.75" style="310"/>
  </cols>
  <sheetData>
    <row r="1" spans="1:20" ht="16.899999999999999" customHeight="1" x14ac:dyDescent="0.7">
      <c r="A1" s="774" t="s">
        <v>455</v>
      </c>
      <c r="B1" s="774"/>
      <c r="C1" s="774"/>
      <c r="D1" s="774"/>
      <c r="E1" s="774"/>
      <c r="F1" s="774"/>
      <c r="G1" s="774"/>
      <c r="H1" s="774"/>
      <c r="I1" s="774"/>
      <c r="J1" s="774"/>
      <c r="K1" s="774"/>
      <c r="L1" s="774"/>
      <c r="M1" s="774"/>
      <c r="N1" s="774"/>
      <c r="O1" s="774"/>
      <c r="P1" s="774"/>
      <c r="Q1" s="774"/>
      <c r="R1" s="774"/>
      <c r="S1" s="774"/>
      <c r="T1" s="774"/>
    </row>
    <row r="2" spans="1:20" ht="16.899999999999999" customHeight="1" x14ac:dyDescent="0.7">
      <c r="A2" s="775" t="s">
        <v>456</v>
      </c>
      <c r="B2" s="775"/>
      <c r="C2" s="775"/>
      <c r="D2" s="775"/>
      <c r="E2" s="775"/>
      <c r="F2" s="775"/>
      <c r="G2" s="775"/>
      <c r="H2" s="775"/>
      <c r="I2" s="775"/>
      <c r="J2" s="775"/>
      <c r="K2" s="775"/>
      <c r="L2" s="775"/>
      <c r="M2" s="775"/>
      <c r="N2" s="775"/>
      <c r="O2" s="775"/>
      <c r="P2" s="775"/>
      <c r="Q2" s="775"/>
      <c r="R2" s="775"/>
      <c r="S2" s="775"/>
      <c r="T2" s="775"/>
    </row>
    <row r="3" spans="1:20" ht="16.899999999999999" customHeight="1" x14ac:dyDescent="0.7">
      <c r="A3" s="311"/>
      <c r="B3" s="311"/>
      <c r="C3" s="311"/>
      <c r="D3" s="311"/>
      <c r="E3" s="311"/>
      <c r="F3" s="311"/>
      <c r="G3" s="311"/>
      <c r="H3" s="311"/>
      <c r="I3" s="311"/>
      <c r="J3" s="312" t="s">
        <v>457</v>
      </c>
      <c r="K3" s="776"/>
      <c r="L3" s="776"/>
      <c r="M3" s="776"/>
      <c r="N3" s="776"/>
      <c r="O3" s="776"/>
      <c r="P3" s="776"/>
      <c r="Q3" s="776"/>
      <c r="R3" s="776"/>
      <c r="S3" s="776"/>
      <c r="T3" s="311" t="s">
        <v>458</v>
      </c>
    </row>
    <row r="4" spans="1:20" ht="16.899999999999999" customHeight="1" x14ac:dyDescent="0.7">
      <c r="A4" s="311"/>
      <c r="B4" s="311"/>
      <c r="C4" s="311"/>
      <c r="D4" s="311"/>
      <c r="E4" s="311"/>
      <c r="F4" s="311"/>
      <c r="G4" s="311"/>
      <c r="H4" s="311"/>
      <c r="I4" s="311"/>
      <c r="J4" s="312" t="s">
        <v>459</v>
      </c>
      <c r="K4" s="776"/>
      <c r="L4" s="776"/>
      <c r="M4" s="776"/>
      <c r="N4" s="776"/>
      <c r="O4" s="776"/>
      <c r="P4" s="776"/>
      <c r="Q4" s="776"/>
      <c r="R4" s="776"/>
      <c r="S4" s="776"/>
      <c r="T4" s="311" t="s">
        <v>458</v>
      </c>
    </row>
    <row r="5" spans="1:20" ht="16.899999999999999" customHeight="1" thickBot="1" x14ac:dyDescent="0.75">
      <c r="A5" s="311"/>
      <c r="B5" s="311"/>
      <c r="C5" s="311"/>
      <c r="D5" s="311"/>
      <c r="E5" s="311"/>
      <c r="F5" s="311"/>
      <c r="G5" s="311"/>
      <c r="H5" s="311"/>
      <c r="I5" s="311"/>
      <c r="J5" s="311"/>
      <c r="K5" s="311"/>
      <c r="L5" s="311"/>
      <c r="M5" s="311"/>
      <c r="N5" s="311"/>
      <c r="O5" s="311"/>
      <c r="P5" s="311"/>
      <c r="Q5" s="311"/>
      <c r="R5" s="311"/>
      <c r="S5" s="311"/>
      <c r="T5" s="311"/>
    </row>
    <row r="6" spans="1:20" ht="16.899999999999999" customHeight="1" x14ac:dyDescent="0.7">
      <c r="A6" s="777" t="s">
        <v>460</v>
      </c>
      <c r="B6" s="778"/>
      <c r="C6" s="779" t="s">
        <v>461</v>
      </c>
      <c r="D6" s="779"/>
      <c r="E6" s="779"/>
      <c r="F6" s="779"/>
      <c r="G6" s="779"/>
      <c r="H6" s="779"/>
      <c r="I6" s="779" t="s">
        <v>462</v>
      </c>
      <c r="J6" s="779"/>
      <c r="K6" s="779"/>
      <c r="L6" s="779"/>
      <c r="M6" s="779"/>
      <c r="N6" s="779"/>
      <c r="O6" s="779"/>
      <c r="P6" s="779"/>
      <c r="Q6" s="779"/>
      <c r="R6" s="779"/>
      <c r="S6" s="779"/>
      <c r="T6" s="780"/>
    </row>
    <row r="7" spans="1:20" s="311" customFormat="1" ht="30.85" customHeight="1" x14ac:dyDescent="0.7">
      <c r="A7" s="762"/>
      <c r="B7" s="763"/>
      <c r="C7" s="764" t="s">
        <v>463</v>
      </c>
      <c r="D7" s="765"/>
      <c r="E7" s="765"/>
      <c r="F7" s="765"/>
      <c r="G7" s="765"/>
      <c r="H7" s="766"/>
      <c r="I7" s="764"/>
      <c r="J7" s="765"/>
      <c r="K7" s="765"/>
      <c r="L7" s="765"/>
      <c r="M7" s="765"/>
      <c r="N7" s="765"/>
      <c r="O7" s="765"/>
      <c r="P7" s="765"/>
      <c r="Q7" s="765"/>
      <c r="R7" s="765"/>
      <c r="S7" s="765"/>
      <c r="T7" s="767"/>
    </row>
    <row r="8" spans="1:20" s="311" customFormat="1" ht="30.85" customHeight="1" x14ac:dyDescent="0.7">
      <c r="A8" s="762"/>
      <c r="B8" s="763"/>
      <c r="C8" s="764"/>
      <c r="D8" s="765"/>
      <c r="E8" s="765"/>
      <c r="F8" s="765"/>
      <c r="G8" s="765"/>
      <c r="H8" s="766"/>
      <c r="I8" s="764"/>
      <c r="J8" s="765"/>
      <c r="K8" s="765"/>
      <c r="L8" s="765"/>
      <c r="M8" s="765"/>
      <c r="N8" s="765"/>
      <c r="O8" s="765"/>
      <c r="P8" s="765"/>
      <c r="Q8" s="765"/>
      <c r="R8" s="765"/>
      <c r="S8" s="765"/>
      <c r="T8" s="767"/>
    </row>
    <row r="9" spans="1:20" s="311" customFormat="1" ht="30.85" customHeight="1" x14ac:dyDescent="0.7">
      <c r="A9" s="762"/>
      <c r="B9" s="763"/>
      <c r="C9" s="764"/>
      <c r="D9" s="765"/>
      <c r="E9" s="765"/>
      <c r="F9" s="765"/>
      <c r="G9" s="765"/>
      <c r="H9" s="766"/>
      <c r="I9" s="764"/>
      <c r="J9" s="765"/>
      <c r="K9" s="765"/>
      <c r="L9" s="765"/>
      <c r="M9" s="765"/>
      <c r="N9" s="765"/>
      <c r="O9" s="765"/>
      <c r="P9" s="765"/>
      <c r="Q9" s="765"/>
      <c r="R9" s="765"/>
      <c r="S9" s="765"/>
      <c r="T9" s="767"/>
    </row>
    <row r="10" spans="1:20" s="311" customFormat="1" ht="30.85" customHeight="1" x14ac:dyDescent="0.7">
      <c r="A10" s="762"/>
      <c r="B10" s="763"/>
      <c r="C10" s="764"/>
      <c r="D10" s="765"/>
      <c r="E10" s="765"/>
      <c r="F10" s="765"/>
      <c r="G10" s="765"/>
      <c r="H10" s="766"/>
      <c r="I10" s="764"/>
      <c r="J10" s="765"/>
      <c r="K10" s="765"/>
      <c r="L10" s="765"/>
      <c r="M10" s="765"/>
      <c r="N10" s="765"/>
      <c r="O10" s="765"/>
      <c r="P10" s="765"/>
      <c r="Q10" s="765"/>
      <c r="R10" s="765"/>
      <c r="S10" s="765"/>
      <c r="T10" s="767"/>
    </row>
    <row r="11" spans="1:20" s="311" customFormat="1" ht="30.85" customHeight="1" x14ac:dyDescent="0.7">
      <c r="A11" s="762"/>
      <c r="B11" s="763"/>
      <c r="C11" s="764"/>
      <c r="D11" s="765"/>
      <c r="E11" s="765"/>
      <c r="F11" s="765"/>
      <c r="G11" s="765"/>
      <c r="H11" s="766"/>
      <c r="I11" s="764"/>
      <c r="J11" s="765"/>
      <c r="K11" s="765"/>
      <c r="L11" s="765"/>
      <c r="M11" s="765"/>
      <c r="N11" s="765"/>
      <c r="O11" s="765"/>
      <c r="P11" s="765"/>
      <c r="Q11" s="765"/>
      <c r="R11" s="765"/>
      <c r="S11" s="765"/>
      <c r="T11" s="767"/>
    </row>
    <row r="12" spans="1:20" s="311" customFormat="1" ht="30.85" customHeight="1" x14ac:dyDescent="0.7">
      <c r="A12" s="762"/>
      <c r="B12" s="763"/>
      <c r="C12" s="764"/>
      <c r="D12" s="765"/>
      <c r="E12" s="765"/>
      <c r="F12" s="765"/>
      <c r="G12" s="765"/>
      <c r="H12" s="766"/>
      <c r="I12" s="764"/>
      <c r="J12" s="765"/>
      <c r="K12" s="765"/>
      <c r="L12" s="765"/>
      <c r="M12" s="765"/>
      <c r="N12" s="765"/>
      <c r="O12" s="765"/>
      <c r="P12" s="765"/>
      <c r="Q12" s="765"/>
      <c r="R12" s="765"/>
      <c r="S12" s="765"/>
      <c r="T12" s="767"/>
    </row>
    <row r="13" spans="1:20" s="311" customFormat="1" ht="30.85" customHeight="1" x14ac:dyDescent="0.7">
      <c r="A13" s="762"/>
      <c r="B13" s="763"/>
      <c r="C13" s="764"/>
      <c r="D13" s="765"/>
      <c r="E13" s="765"/>
      <c r="F13" s="765"/>
      <c r="G13" s="765"/>
      <c r="H13" s="766"/>
      <c r="I13" s="764"/>
      <c r="J13" s="765"/>
      <c r="K13" s="765"/>
      <c r="L13" s="765"/>
      <c r="M13" s="765"/>
      <c r="N13" s="765"/>
      <c r="O13" s="765"/>
      <c r="P13" s="765"/>
      <c r="Q13" s="765"/>
      <c r="R13" s="765"/>
      <c r="S13" s="765"/>
      <c r="T13" s="767"/>
    </row>
    <row r="14" spans="1:20" s="311" customFormat="1" ht="30.85" customHeight="1" x14ac:dyDescent="0.7">
      <c r="A14" s="762"/>
      <c r="B14" s="763"/>
      <c r="C14" s="764"/>
      <c r="D14" s="765"/>
      <c r="E14" s="765"/>
      <c r="F14" s="765"/>
      <c r="G14" s="765"/>
      <c r="H14" s="766"/>
      <c r="I14" s="764"/>
      <c r="J14" s="765"/>
      <c r="K14" s="765"/>
      <c r="L14" s="765"/>
      <c r="M14" s="765"/>
      <c r="N14" s="765"/>
      <c r="O14" s="765"/>
      <c r="P14" s="765"/>
      <c r="Q14" s="765"/>
      <c r="R14" s="765"/>
      <c r="S14" s="765"/>
      <c r="T14" s="767"/>
    </row>
    <row r="15" spans="1:20" s="311" customFormat="1" ht="30.85" customHeight="1" x14ac:dyDescent="0.7">
      <c r="A15" s="762"/>
      <c r="B15" s="763"/>
      <c r="C15" s="764"/>
      <c r="D15" s="765"/>
      <c r="E15" s="765"/>
      <c r="F15" s="765"/>
      <c r="G15" s="765"/>
      <c r="H15" s="766"/>
      <c r="I15" s="764"/>
      <c r="J15" s="765"/>
      <c r="K15" s="765"/>
      <c r="L15" s="765"/>
      <c r="M15" s="765"/>
      <c r="N15" s="765"/>
      <c r="O15" s="765"/>
      <c r="P15" s="765"/>
      <c r="Q15" s="765"/>
      <c r="R15" s="765"/>
      <c r="S15" s="765"/>
      <c r="T15" s="767"/>
    </row>
    <row r="16" spans="1:20" s="311" customFormat="1" ht="30.85" customHeight="1" x14ac:dyDescent="0.7">
      <c r="A16" s="762"/>
      <c r="B16" s="763"/>
      <c r="C16" s="764"/>
      <c r="D16" s="765"/>
      <c r="E16" s="765"/>
      <c r="F16" s="765"/>
      <c r="G16" s="765"/>
      <c r="H16" s="766"/>
      <c r="I16" s="764"/>
      <c r="J16" s="765"/>
      <c r="K16" s="765"/>
      <c r="L16" s="765"/>
      <c r="M16" s="765"/>
      <c r="N16" s="765"/>
      <c r="O16" s="765"/>
      <c r="P16" s="765"/>
      <c r="Q16" s="765"/>
      <c r="R16" s="765"/>
      <c r="S16" s="765"/>
      <c r="T16" s="767"/>
    </row>
    <row r="17" spans="1:20" s="311" customFormat="1" ht="30.85" customHeight="1" x14ac:dyDescent="0.7">
      <c r="A17" s="762"/>
      <c r="B17" s="763"/>
      <c r="C17" s="764"/>
      <c r="D17" s="765"/>
      <c r="E17" s="765"/>
      <c r="F17" s="765"/>
      <c r="G17" s="765"/>
      <c r="H17" s="766"/>
      <c r="I17" s="764"/>
      <c r="J17" s="765"/>
      <c r="K17" s="765"/>
      <c r="L17" s="765"/>
      <c r="M17" s="765"/>
      <c r="N17" s="765"/>
      <c r="O17" s="765"/>
      <c r="P17" s="765"/>
      <c r="Q17" s="765"/>
      <c r="R17" s="765"/>
      <c r="S17" s="765"/>
      <c r="T17" s="767"/>
    </row>
    <row r="18" spans="1:20" s="311" customFormat="1" ht="30.85" customHeight="1" thickBot="1" x14ac:dyDescent="0.75">
      <c r="A18" s="768"/>
      <c r="B18" s="769"/>
      <c r="C18" s="770"/>
      <c r="D18" s="771"/>
      <c r="E18" s="771"/>
      <c r="F18" s="771"/>
      <c r="G18" s="771"/>
      <c r="H18" s="772"/>
      <c r="I18" s="770"/>
      <c r="J18" s="771"/>
      <c r="K18" s="771"/>
      <c r="L18" s="771"/>
      <c r="M18" s="771"/>
      <c r="N18" s="771"/>
      <c r="O18" s="771"/>
      <c r="P18" s="771"/>
      <c r="Q18" s="771"/>
      <c r="R18" s="771"/>
      <c r="S18" s="771"/>
      <c r="T18" s="773"/>
    </row>
    <row r="19" spans="1:20" x14ac:dyDescent="0.7">
      <c r="A19" s="311"/>
      <c r="B19" s="311"/>
      <c r="C19" s="311"/>
      <c r="D19" s="311"/>
      <c r="E19" s="311"/>
      <c r="F19" s="311"/>
      <c r="G19" s="311"/>
      <c r="H19" s="311"/>
      <c r="I19" s="311"/>
      <c r="J19" s="311"/>
      <c r="K19" s="311"/>
      <c r="L19" s="311"/>
      <c r="M19" s="311"/>
      <c r="N19" s="311"/>
      <c r="O19" s="311"/>
      <c r="P19" s="311"/>
      <c r="Q19" s="311"/>
      <c r="R19" s="311"/>
      <c r="S19" s="311"/>
      <c r="T19" s="311"/>
    </row>
    <row r="21" spans="1:20" ht="12.4" x14ac:dyDescent="0.7">
      <c r="A21" s="760" t="s">
        <v>298</v>
      </c>
      <c r="B21" s="760"/>
      <c r="C21" s="761" t="s">
        <v>464</v>
      </c>
      <c r="D21" s="761"/>
      <c r="E21" s="761"/>
      <c r="F21" s="761"/>
      <c r="G21" s="761"/>
      <c r="H21" s="761"/>
      <c r="I21" s="761"/>
      <c r="J21" s="761"/>
      <c r="K21" s="761"/>
      <c r="L21" s="761"/>
      <c r="M21" s="761"/>
      <c r="N21" s="761"/>
      <c r="O21" s="761"/>
      <c r="P21" s="761"/>
      <c r="Q21" s="761"/>
      <c r="R21" s="761"/>
      <c r="S21" s="761"/>
      <c r="T21" s="761"/>
    </row>
    <row r="22" spans="1:20" x14ac:dyDescent="0.7">
      <c r="C22" s="761"/>
      <c r="D22" s="761"/>
      <c r="E22" s="761"/>
      <c r="F22" s="761"/>
      <c r="G22" s="761"/>
      <c r="H22" s="761"/>
      <c r="I22" s="761"/>
      <c r="J22" s="761"/>
      <c r="K22" s="761"/>
      <c r="L22" s="761"/>
      <c r="M22" s="761"/>
      <c r="N22" s="761"/>
      <c r="O22" s="761"/>
      <c r="P22" s="761"/>
      <c r="Q22" s="761"/>
      <c r="R22" s="761"/>
      <c r="S22" s="761"/>
      <c r="T22" s="761"/>
    </row>
    <row r="23" spans="1:20" x14ac:dyDescent="0.7">
      <c r="C23" s="761"/>
      <c r="D23" s="761"/>
      <c r="E23" s="761"/>
      <c r="F23" s="761"/>
      <c r="G23" s="761"/>
      <c r="H23" s="761"/>
      <c r="I23" s="761"/>
      <c r="J23" s="761"/>
      <c r="K23" s="761"/>
      <c r="L23" s="761"/>
      <c r="M23" s="761"/>
      <c r="N23" s="761"/>
      <c r="O23" s="761"/>
      <c r="P23" s="761"/>
      <c r="Q23" s="761"/>
      <c r="R23" s="761"/>
      <c r="S23" s="761"/>
      <c r="T23" s="761"/>
    </row>
    <row r="24" spans="1:20" x14ac:dyDescent="0.7">
      <c r="C24" s="761"/>
      <c r="D24" s="761"/>
      <c r="E24" s="761"/>
      <c r="F24" s="761"/>
      <c r="G24" s="761"/>
      <c r="H24" s="761"/>
      <c r="I24" s="761"/>
      <c r="J24" s="761"/>
      <c r="K24" s="761"/>
      <c r="L24" s="761"/>
      <c r="M24" s="761"/>
      <c r="N24" s="761"/>
      <c r="O24" s="761"/>
      <c r="P24" s="761"/>
      <c r="Q24" s="761"/>
      <c r="R24" s="761"/>
      <c r="S24" s="761"/>
      <c r="T24" s="761"/>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2"/>
  <pageMargins left="0.7" right="0.7" top="0.75" bottom="0.75" header="0.3" footer="0.3"/>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BA0BE-1E0B-444D-88D9-21E7784B4763}">
  <sheetPr>
    <tabColor theme="7" tint="0.59999389629810485"/>
    <pageSetUpPr fitToPage="1"/>
  </sheetPr>
  <dimension ref="A1:B16"/>
  <sheetViews>
    <sheetView workbookViewId="0">
      <selection activeCell="B1" sqref="B1"/>
    </sheetView>
  </sheetViews>
  <sheetFormatPr defaultColWidth="7.75" defaultRowHeight="12" x14ac:dyDescent="0.7"/>
  <cols>
    <col min="1" max="1" width="21.375" style="310" customWidth="1"/>
    <col min="2" max="2" width="62" style="310" customWidth="1"/>
    <col min="3" max="3" width="0.75" style="310" customWidth="1"/>
    <col min="4" max="16384" width="7.75" style="310"/>
  </cols>
  <sheetData>
    <row r="1" spans="1:2" ht="16.899999999999999" customHeight="1" x14ac:dyDescent="0.7">
      <c r="A1" s="313" t="s">
        <v>465</v>
      </c>
    </row>
    <row r="2" spans="1:2" ht="32.25" customHeight="1" thickBot="1" x14ac:dyDescent="0.75">
      <c r="A2" s="787" t="s">
        <v>466</v>
      </c>
      <c r="B2" s="787"/>
    </row>
    <row r="3" spans="1:2" s="316" customFormat="1" ht="25.25" customHeight="1" x14ac:dyDescent="0.7">
      <c r="A3" s="314" t="s">
        <v>467</v>
      </c>
      <c r="B3" s="315"/>
    </row>
    <row r="4" spans="1:2" s="316" customFormat="1" ht="25.25" customHeight="1" thickBot="1" x14ac:dyDescent="0.75">
      <c r="A4" s="317" t="s">
        <v>468</v>
      </c>
      <c r="B4" s="318"/>
    </row>
    <row r="5" spans="1:2" s="316" customFormat="1" ht="25.25" customHeight="1" thickBot="1" x14ac:dyDescent="0.75">
      <c r="A5" s="319"/>
      <c r="B5" s="320"/>
    </row>
    <row r="6" spans="1:2" s="316" customFormat="1" ht="33.85" customHeight="1" x14ac:dyDescent="0.7">
      <c r="A6" s="788" t="s">
        <v>469</v>
      </c>
      <c r="B6" s="789"/>
    </row>
    <row r="7" spans="1:2" s="316" customFormat="1" ht="24.85" customHeight="1" x14ac:dyDescent="0.7">
      <c r="A7" s="790" t="s">
        <v>470</v>
      </c>
      <c r="B7" s="791"/>
    </row>
    <row r="8" spans="1:2" s="316" customFormat="1" ht="99.85" customHeight="1" x14ac:dyDescent="0.7">
      <c r="A8" s="792"/>
      <c r="B8" s="793"/>
    </row>
    <row r="9" spans="1:2" s="316" customFormat="1" ht="24.85" customHeight="1" x14ac:dyDescent="0.7">
      <c r="A9" s="781" t="s">
        <v>471</v>
      </c>
      <c r="B9" s="782"/>
    </row>
    <row r="10" spans="1:2" ht="99.85" customHeight="1" x14ac:dyDescent="0.7">
      <c r="A10" s="783"/>
      <c r="B10" s="784"/>
    </row>
    <row r="11" spans="1:2" ht="24.85" customHeight="1" x14ac:dyDescent="0.7">
      <c r="A11" s="781" t="s">
        <v>472</v>
      </c>
      <c r="B11" s="782"/>
    </row>
    <row r="12" spans="1:2" ht="99.85" customHeight="1" x14ac:dyDescent="0.7">
      <c r="A12" s="783"/>
      <c r="B12" s="784"/>
    </row>
    <row r="13" spans="1:2" ht="24.85" customHeight="1" x14ac:dyDescent="0.7">
      <c r="A13" s="781" t="s">
        <v>473</v>
      </c>
      <c r="B13" s="782"/>
    </row>
    <row r="14" spans="1:2" ht="99.85" customHeight="1" thickBot="1" x14ac:dyDescent="0.75">
      <c r="A14" s="785"/>
      <c r="B14" s="786"/>
    </row>
    <row r="15" spans="1:2" ht="12.75" x14ac:dyDescent="0.7">
      <c r="A15" s="321"/>
      <c r="B15" s="321"/>
    </row>
    <row r="16" spans="1:2" ht="12.4" x14ac:dyDescent="0.7">
      <c r="A16" s="322" t="s">
        <v>474</v>
      </c>
    </row>
  </sheetData>
  <mergeCells count="10">
    <mergeCell ref="A11:B11"/>
    <mergeCell ref="A12:B12"/>
    <mergeCell ref="A13:B13"/>
    <mergeCell ref="A14:B14"/>
    <mergeCell ref="A2:B2"/>
    <mergeCell ref="A6:B6"/>
    <mergeCell ref="A7:B7"/>
    <mergeCell ref="A8:B8"/>
    <mergeCell ref="A9:B9"/>
    <mergeCell ref="A10:B10"/>
  </mergeCells>
  <phoneticPr fontId="2"/>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2567-3CD1-43FC-B9FD-8AA1C0E6C6F6}">
  <sheetPr>
    <tabColor theme="7" tint="0.59999389629810485"/>
    <pageSetUpPr fitToPage="1"/>
  </sheetPr>
  <dimension ref="A1:L23"/>
  <sheetViews>
    <sheetView workbookViewId="0">
      <selection activeCell="B1" sqref="B1"/>
    </sheetView>
  </sheetViews>
  <sheetFormatPr defaultColWidth="7.75" defaultRowHeight="12.4" x14ac:dyDescent="0.7"/>
  <cols>
    <col min="1" max="1" width="5.5625" style="323" customWidth="1"/>
    <col min="2" max="3" width="13" style="323" customWidth="1"/>
    <col min="4" max="5" width="11.25" style="323" customWidth="1"/>
    <col min="6" max="6" width="4.5" style="323" bestFit="1" customWidth="1"/>
    <col min="7" max="12" width="3.1875" style="323" customWidth="1"/>
    <col min="13" max="16384" width="7.75" style="323"/>
  </cols>
  <sheetData>
    <row r="1" spans="1:12" ht="16.5" customHeight="1" x14ac:dyDescent="0.7">
      <c r="A1" s="798" t="s">
        <v>475</v>
      </c>
      <c r="B1" s="798"/>
      <c r="C1" s="798"/>
      <c r="D1" s="798"/>
      <c r="E1" s="798"/>
      <c r="F1" s="798"/>
      <c r="G1" s="798"/>
      <c r="H1" s="798"/>
      <c r="I1" s="798"/>
      <c r="J1" s="798"/>
      <c r="K1" s="798"/>
      <c r="L1" s="798"/>
    </row>
    <row r="3" spans="1:12" ht="25.5" customHeight="1" x14ac:dyDescent="0.7">
      <c r="A3" s="787" t="s">
        <v>476</v>
      </c>
      <c r="B3" s="787"/>
      <c r="C3" s="787"/>
      <c r="D3" s="787"/>
      <c r="E3" s="787"/>
      <c r="F3" s="787"/>
      <c r="G3" s="787"/>
      <c r="H3" s="787"/>
      <c r="I3" s="787"/>
      <c r="J3" s="787"/>
      <c r="K3" s="787"/>
      <c r="L3" s="787"/>
    </row>
    <row r="4" spans="1:12" x14ac:dyDescent="0.7">
      <c r="A4" s="324"/>
      <c r="B4" s="324"/>
      <c r="C4" s="324"/>
      <c r="D4" s="324"/>
      <c r="E4" s="324"/>
      <c r="F4" s="324"/>
      <c r="G4" s="324"/>
      <c r="H4" s="324"/>
      <c r="I4" s="324"/>
      <c r="J4" s="324"/>
      <c r="K4" s="324"/>
      <c r="L4" s="324"/>
    </row>
    <row r="5" spans="1:12" ht="20.350000000000001" customHeight="1" x14ac:dyDescent="0.7">
      <c r="A5" s="325"/>
      <c r="B5" s="325"/>
      <c r="C5" s="325"/>
      <c r="D5" s="325"/>
      <c r="E5" s="325"/>
      <c r="F5" s="326" t="s">
        <v>477</v>
      </c>
      <c r="G5" s="326"/>
      <c r="H5" s="327" t="s">
        <v>424</v>
      </c>
      <c r="I5" s="327"/>
      <c r="J5" s="327" t="s">
        <v>478</v>
      </c>
      <c r="K5" s="327"/>
      <c r="L5" s="327" t="s">
        <v>426</v>
      </c>
    </row>
    <row r="6" spans="1:12" ht="20.350000000000001" customHeight="1" x14ac:dyDescent="0.7">
      <c r="A6" s="799" t="s">
        <v>479</v>
      </c>
      <c r="B6" s="799"/>
      <c r="C6" s="325"/>
      <c r="D6" s="325"/>
      <c r="E6" s="325"/>
      <c r="F6" s="325"/>
      <c r="G6" s="325"/>
      <c r="H6" s="325"/>
      <c r="I6" s="325"/>
      <c r="J6" s="325"/>
      <c r="K6" s="325"/>
      <c r="L6" s="325"/>
    </row>
    <row r="7" spans="1:12" x14ac:dyDescent="0.7">
      <c r="A7" s="328"/>
      <c r="B7" s="328"/>
      <c r="C7" s="328"/>
      <c r="D7" s="328"/>
      <c r="E7" s="328"/>
      <c r="F7" s="328"/>
      <c r="G7" s="328"/>
      <c r="H7" s="328"/>
      <c r="I7" s="328"/>
      <c r="J7" s="328"/>
      <c r="K7" s="328"/>
      <c r="L7" s="328"/>
    </row>
    <row r="8" spans="1:12" s="330" customFormat="1" ht="14.25" x14ac:dyDescent="0.3">
      <c r="A8" s="800" t="s">
        <v>480</v>
      </c>
      <c r="B8" s="800"/>
      <c r="C8" s="800"/>
      <c r="D8" s="329" t="s">
        <v>481</v>
      </c>
      <c r="E8" s="801"/>
      <c r="F8" s="801"/>
      <c r="G8" s="801"/>
      <c r="H8" s="801"/>
      <c r="I8" s="801"/>
      <c r="J8" s="801"/>
      <c r="K8" s="801"/>
      <c r="L8" s="801"/>
    </row>
    <row r="9" spans="1:12" ht="14.25" x14ac:dyDescent="0.25">
      <c r="A9" s="331"/>
      <c r="B9" s="331"/>
      <c r="C9" s="331"/>
      <c r="D9" s="332"/>
      <c r="E9" s="802"/>
      <c r="F9" s="802"/>
      <c r="G9" s="802"/>
      <c r="H9" s="802"/>
      <c r="I9" s="802"/>
      <c r="J9" s="802"/>
      <c r="K9" s="802"/>
      <c r="L9" s="802"/>
    </row>
    <row r="10" spans="1:12" ht="14.25" x14ac:dyDescent="0.25">
      <c r="A10" s="331"/>
      <c r="B10" s="331"/>
      <c r="C10" s="331"/>
      <c r="D10" s="803" t="s">
        <v>482</v>
      </c>
      <c r="E10" s="803"/>
      <c r="F10" s="804"/>
      <c r="G10" s="804"/>
      <c r="H10" s="804"/>
      <c r="I10" s="804"/>
      <c r="J10" s="804"/>
      <c r="K10" s="804"/>
      <c r="L10" s="804"/>
    </row>
    <row r="11" spans="1:12" x14ac:dyDescent="0.25">
      <c r="D11" s="806"/>
      <c r="E11" s="806"/>
      <c r="F11" s="805"/>
      <c r="G11" s="805"/>
      <c r="H11" s="805"/>
      <c r="I11" s="805"/>
      <c r="J11" s="805"/>
      <c r="K11" s="805"/>
      <c r="L11" s="805"/>
    </row>
    <row r="12" spans="1:12" x14ac:dyDescent="0.7">
      <c r="A12" s="794"/>
      <c r="B12" s="794"/>
      <c r="C12" s="794"/>
      <c r="D12" s="794"/>
      <c r="E12" s="794"/>
      <c r="F12" s="794"/>
      <c r="G12" s="794"/>
      <c r="H12" s="794"/>
      <c r="I12" s="794"/>
      <c r="J12" s="794"/>
      <c r="K12" s="794"/>
      <c r="L12" s="794"/>
    </row>
    <row r="13" spans="1:12" x14ac:dyDescent="0.7">
      <c r="A13" s="333"/>
      <c r="B13" s="333"/>
      <c r="C13" s="333"/>
      <c r="D13" s="333"/>
      <c r="E13" s="333"/>
      <c r="F13" s="333"/>
      <c r="G13" s="333"/>
      <c r="H13" s="333"/>
      <c r="I13" s="333"/>
      <c r="J13" s="333"/>
      <c r="K13" s="333"/>
      <c r="L13" s="333"/>
    </row>
    <row r="14" spans="1:12" s="316" customFormat="1" ht="12.75" x14ac:dyDescent="0.7">
      <c r="A14" s="334" t="s">
        <v>483</v>
      </c>
      <c r="B14" s="335"/>
      <c r="C14" s="335"/>
      <c r="D14" s="335"/>
      <c r="E14" s="335"/>
      <c r="F14" s="335"/>
      <c r="G14" s="335"/>
      <c r="H14" s="335"/>
      <c r="I14" s="335"/>
      <c r="J14" s="335"/>
      <c r="K14" s="335"/>
      <c r="L14" s="335"/>
    </row>
    <row r="20" spans="1:8" ht="26.35" customHeight="1" x14ac:dyDescent="0.7">
      <c r="A20" s="336"/>
      <c r="B20" s="795" t="s">
        <v>484</v>
      </c>
      <c r="C20" s="796"/>
      <c r="D20" s="796"/>
      <c r="E20" s="796"/>
      <c r="F20" s="796"/>
      <c r="G20" s="796"/>
      <c r="H20" s="797"/>
    </row>
    <row r="21" spans="1:8" ht="26.35" customHeight="1" x14ac:dyDescent="0.7">
      <c r="A21" s="336"/>
      <c r="B21" s="795" t="s">
        <v>485</v>
      </c>
      <c r="C21" s="796"/>
      <c r="D21" s="796"/>
      <c r="E21" s="796"/>
      <c r="F21" s="796"/>
      <c r="G21" s="796"/>
      <c r="H21" s="797"/>
    </row>
    <row r="22" spans="1:8" ht="26.35" customHeight="1" x14ac:dyDescent="0.7">
      <c r="A22" s="336"/>
      <c r="B22" s="795" t="s">
        <v>486</v>
      </c>
      <c r="C22" s="796"/>
      <c r="D22" s="796"/>
      <c r="E22" s="796"/>
      <c r="F22" s="796"/>
      <c r="G22" s="796"/>
      <c r="H22" s="797"/>
    </row>
    <row r="23" spans="1:8" ht="26.35" customHeight="1" x14ac:dyDescent="0.7">
      <c r="A23" s="323" t="s">
        <v>487</v>
      </c>
    </row>
  </sheetData>
  <mergeCells count="12">
    <mergeCell ref="A12:L12"/>
    <mergeCell ref="B20:H20"/>
    <mergeCell ref="B21:H21"/>
    <mergeCell ref="B22:H22"/>
    <mergeCell ref="A1:L1"/>
    <mergeCell ref="A3:L3"/>
    <mergeCell ref="A6:B6"/>
    <mergeCell ref="A8:C8"/>
    <mergeCell ref="E8:L9"/>
    <mergeCell ref="D10:E10"/>
    <mergeCell ref="F10:L11"/>
    <mergeCell ref="D11:E11"/>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6ED60-BCFB-4846-912A-13D3A5D99D58}">
  <sheetPr>
    <tabColor theme="7" tint="0.59999389629810485"/>
    <pageSetUpPr fitToPage="1"/>
  </sheetPr>
  <dimension ref="B1:C22"/>
  <sheetViews>
    <sheetView zoomScaleNormal="100" workbookViewId="0">
      <selection activeCell="B1" sqref="B1"/>
    </sheetView>
  </sheetViews>
  <sheetFormatPr defaultColWidth="8.1875" defaultRowHeight="12.75" x14ac:dyDescent="0.25"/>
  <cols>
    <col min="1" max="1" width="0.875" style="337" customWidth="1"/>
    <col min="2" max="2" width="6.875" style="337" customWidth="1"/>
    <col min="3" max="3" width="82.375" style="345" customWidth="1"/>
    <col min="4" max="4" width="0.875" style="337" customWidth="1"/>
    <col min="5" max="10" width="8.1875" style="337"/>
    <col min="11" max="11" width="7.5625" style="337" customWidth="1"/>
    <col min="12" max="16384" width="8.1875" style="337"/>
  </cols>
  <sheetData>
    <row r="1" spans="2:3" x14ac:dyDescent="0.25">
      <c r="B1" s="337" t="s">
        <v>488</v>
      </c>
      <c r="C1" s="337"/>
    </row>
    <row r="2" spans="2:3" x14ac:dyDescent="0.25">
      <c r="C2" s="337" t="s">
        <v>489</v>
      </c>
    </row>
    <row r="4" spans="2:3" x14ac:dyDescent="0.25">
      <c r="B4" s="338" t="s">
        <v>490</v>
      </c>
      <c r="C4" s="339" t="s">
        <v>491</v>
      </c>
    </row>
    <row r="5" spans="2:3" ht="18.75" x14ac:dyDescent="0.25">
      <c r="B5" s="340" t="s">
        <v>492</v>
      </c>
      <c r="C5" s="341" t="s">
        <v>493</v>
      </c>
    </row>
    <row r="6" spans="2:3" ht="18.75" x14ac:dyDescent="0.25">
      <c r="B6" s="340" t="s">
        <v>494</v>
      </c>
      <c r="C6" s="341" t="s">
        <v>495</v>
      </c>
    </row>
    <row r="7" spans="2:3" ht="18.75" x14ac:dyDescent="0.25">
      <c r="B7" s="340" t="s">
        <v>496</v>
      </c>
      <c r="C7" s="341" t="s">
        <v>497</v>
      </c>
    </row>
    <row r="8" spans="2:3" x14ac:dyDescent="0.25">
      <c r="B8" s="340" t="s">
        <v>498</v>
      </c>
      <c r="C8" s="341" t="s">
        <v>499</v>
      </c>
    </row>
    <row r="9" spans="2:3" ht="18.75" x14ac:dyDescent="0.25">
      <c r="B9" s="340" t="s">
        <v>500</v>
      </c>
      <c r="C9" s="341" t="s">
        <v>501</v>
      </c>
    </row>
    <row r="10" spans="2:3" ht="18.75" x14ac:dyDescent="0.25">
      <c r="B10" s="340" t="s">
        <v>502</v>
      </c>
      <c r="C10" s="341" t="s">
        <v>503</v>
      </c>
    </row>
    <row r="11" spans="2:3" ht="18.75" x14ac:dyDescent="0.25">
      <c r="B11" s="340" t="s">
        <v>504</v>
      </c>
      <c r="C11" s="341" t="s">
        <v>505</v>
      </c>
    </row>
    <row r="12" spans="2:3" ht="93.75" x14ac:dyDescent="0.25">
      <c r="B12" s="340" t="s">
        <v>506</v>
      </c>
      <c r="C12" s="341" t="s">
        <v>507</v>
      </c>
    </row>
    <row r="13" spans="2:3" ht="93.75" x14ac:dyDescent="0.25">
      <c r="B13" s="340" t="s">
        <v>508</v>
      </c>
      <c r="C13" s="341" t="s">
        <v>509</v>
      </c>
    </row>
    <row r="14" spans="2:3" ht="56.25" x14ac:dyDescent="0.25">
      <c r="B14" s="340" t="s">
        <v>510</v>
      </c>
      <c r="C14" s="341" t="s">
        <v>511</v>
      </c>
    </row>
    <row r="15" spans="2:3" ht="37.5" x14ac:dyDescent="0.25">
      <c r="B15" s="340" t="s">
        <v>512</v>
      </c>
      <c r="C15" s="341" t="s">
        <v>513</v>
      </c>
    </row>
    <row r="16" spans="2:3" ht="46.9" x14ac:dyDescent="0.25">
      <c r="B16" s="340" t="s">
        <v>514</v>
      </c>
      <c r="C16" s="341" t="s">
        <v>515</v>
      </c>
    </row>
    <row r="17" spans="2:3" x14ac:dyDescent="0.25">
      <c r="B17" s="340" t="s">
        <v>516</v>
      </c>
      <c r="C17" s="341" t="s">
        <v>517</v>
      </c>
    </row>
    <row r="18" spans="2:3" ht="18.75" x14ac:dyDescent="0.25">
      <c r="B18" s="340" t="s">
        <v>518</v>
      </c>
      <c r="C18" s="341" t="s">
        <v>519</v>
      </c>
    </row>
    <row r="19" spans="2:3" ht="28.15" x14ac:dyDescent="0.25">
      <c r="B19" s="340" t="s">
        <v>520</v>
      </c>
      <c r="C19" s="341" t="s">
        <v>521</v>
      </c>
    </row>
    <row r="20" spans="2:3" ht="18.75" x14ac:dyDescent="0.25">
      <c r="B20" s="340" t="s">
        <v>522</v>
      </c>
      <c r="C20" s="341" t="s">
        <v>523</v>
      </c>
    </row>
    <row r="21" spans="2:3" ht="28.15" x14ac:dyDescent="0.25">
      <c r="B21" s="342" t="s">
        <v>524</v>
      </c>
      <c r="C21" s="343" t="s">
        <v>525</v>
      </c>
    </row>
    <row r="22" spans="2:3" x14ac:dyDescent="0.25">
      <c r="B22" s="344"/>
    </row>
  </sheetData>
  <phoneticPr fontId="2"/>
  <pageMargins left="0.7" right="0.7" top="0.75" bottom="0.75" header="0.3" footer="0.3"/>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C1BAC-36AD-43A3-85F8-027CD569594A}">
  <sheetPr>
    <tabColor theme="7" tint="0.59999389629810485"/>
    <pageSetUpPr fitToPage="1"/>
  </sheetPr>
  <dimension ref="B1:C19"/>
  <sheetViews>
    <sheetView zoomScaleNormal="100" workbookViewId="0">
      <selection activeCell="B1" sqref="B1"/>
    </sheetView>
  </sheetViews>
  <sheetFormatPr defaultColWidth="8.1875" defaultRowHeight="12.75" x14ac:dyDescent="0.25"/>
  <cols>
    <col min="1" max="1" width="0.875" style="337" customWidth="1"/>
    <col min="2" max="2" width="6.875" style="337" customWidth="1"/>
    <col min="3" max="3" width="82.75" style="345" customWidth="1"/>
    <col min="4" max="4" width="0.875" style="337" customWidth="1"/>
    <col min="5" max="10" width="8.1875" style="337"/>
    <col min="11" max="11" width="7.5625" style="337" customWidth="1"/>
    <col min="12" max="16384" width="8.1875" style="337"/>
  </cols>
  <sheetData>
    <row r="1" spans="2:3" x14ac:dyDescent="0.25">
      <c r="B1" s="337" t="s">
        <v>526</v>
      </c>
      <c r="C1" s="337"/>
    </row>
    <row r="2" spans="2:3" x14ac:dyDescent="0.25">
      <c r="C2" s="337" t="s">
        <v>527</v>
      </c>
    </row>
    <row r="4" spans="2:3" x14ac:dyDescent="0.25">
      <c r="B4" s="338" t="s">
        <v>490</v>
      </c>
      <c r="C4" s="339" t="s">
        <v>491</v>
      </c>
    </row>
    <row r="5" spans="2:3" x14ac:dyDescent="0.25">
      <c r="B5" s="340" t="s">
        <v>492</v>
      </c>
      <c r="C5" s="341" t="s">
        <v>528</v>
      </c>
    </row>
    <row r="6" spans="2:3" ht="18.75" x14ac:dyDescent="0.25">
      <c r="B6" s="340" t="s">
        <v>494</v>
      </c>
      <c r="C6" s="341" t="s">
        <v>529</v>
      </c>
    </row>
    <row r="7" spans="2:3" x14ac:dyDescent="0.25">
      <c r="B7" s="340" t="s">
        <v>530</v>
      </c>
      <c r="C7" s="341" t="s">
        <v>499</v>
      </c>
    </row>
    <row r="8" spans="2:3" ht="18.75" x14ac:dyDescent="0.25">
      <c r="B8" s="340" t="s">
        <v>496</v>
      </c>
      <c r="C8" s="341" t="s">
        <v>501</v>
      </c>
    </row>
    <row r="9" spans="2:3" ht="18.75" x14ac:dyDescent="0.25">
      <c r="B9" s="340" t="s">
        <v>498</v>
      </c>
      <c r="C9" s="341" t="s">
        <v>503</v>
      </c>
    </row>
    <row r="10" spans="2:3" ht="18.75" x14ac:dyDescent="0.25">
      <c r="B10" s="340" t="s">
        <v>531</v>
      </c>
      <c r="C10" s="341" t="s">
        <v>505</v>
      </c>
    </row>
    <row r="11" spans="2:3" ht="75" x14ac:dyDescent="0.25">
      <c r="B11" s="340" t="s">
        <v>500</v>
      </c>
      <c r="C11" s="341" t="s">
        <v>532</v>
      </c>
    </row>
    <row r="12" spans="2:3" ht="46.9" x14ac:dyDescent="0.25">
      <c r="B12" s="340" t="s">
        <v>502</v>
      </c>
      <c r="C12" s="341" t="s">
        <v>533</v>
      </c>
    </row>
    <row r="13" spans="2:3" ht="28.15" x14ac:dyDescent="0.25">
      <c r="B13" s="340" t="s">
        <v>506</v>
      </c>
      <c r="C13" s="341" t="s">
        <v>534</v>
      </c>
    </row>
    <row r="14" spans="2:3" ht="37.5" x14ac:dyDescent="0.25">
      <c r="B14" s="340" t="s">
        <v>508</v>
      </c>
      <c r="C14" s="341" t="s">
        <v>535</v>
      </c>
    </row>
    <row r="15" spans="2:3" ht="28.15" x14ac:dyDescent="0.25">
      <c r="B15" s="340" t="s">
        <v>510</v>
      </c>
      <c r="C15" s="341" t="s">
        <v>536</v>
      </c>
    </row>
    <row r="16" spans="2:3" x14ac:dyDescent="0.25">
      <c r="B16" s="340" t="s">
        <v>512</v>
      </c>
      <c r="C16" s="341" t="s">
        <v>517</v>
      </c>
    </row>
    <row r="17" spans="2:3" x14ac:dyDescent="0.25">
      <c r="B17" s="340" t="s">
        <v>516</v>
      </c>
      <c r="C17" s="341" t="s">
        <v>537</v>
      </c>
    </row>
    <row r="18" spans="2:3" x14ac:dyDescent="0.25">
      <c r="B18" s="342" t="s">
        <v>518</v>
      </c>
      <c r="C18" s="343" t="s">
        <v>538</v>
      </c>
    </row>
    <row r="19" spans="2:3" x14ac:dyDescent="0.25">
      <c r="B19" s="344"/>
    </row>
  </sheetData>
  <phoneticPr fontId="2"/>
  <pageMargins left="0.7" right="0.7" top="0.75" bottom="0.75" header="0.3" footer="0.3"/>
  <pageSetup paperSize="9" scale="9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89113-19CA-48F1-B558-9FBF231FF830}">
  <sheetPr>
    <tabColor theme="7" tint="0.59999389629810485"/>
    <pageSetUpPr fitToPage="1"/>
  </sheetPr>
  <dimension ref="B1:C21"/>
  <sheetViews>
    <sheetView zoomScaleNormal="100" workbookViewId="0">
      <selection activeCell="B1" sqref="B1"/>
    </sheetView>
  </sheetViews>
  <sheetFormatPr defaultColWidth="8.1875" defaultRowHeight="12.75" x14ac:dyDescent="0.25"/>
  <cols>
    <col min="1" max="1" width="0.875" style="337" customWidth="1"/>
    <col min="2" max="2" width="6.875" style="337" customWidth="1"/>
    <col min="3" max="3" width="81.625" style="345" customWidth="1"/>
    <col min="4" max="4" width="0.875" style="337" customWidth="1"/>
    <col min="5" max="10" width="8.1875" style="337"/>
    <col min="11" max="11" width="7.5625" style="337" customWidth="1"/>
    <col min="12" max="16384" width="8.1875" style="337"/>
  </cols>
  <sheetData>
    <row r="1" spans="2:3" x14ac:dyDescent="0.25">
      <c r="B1" s="337" t="s">
        <v>539</v>
      </c>
      <c r="C1" s="337"/>
    </row>
    <row r="2" spans="2:3" x14ac:dyDescent="0.25">
      <c r="C2" s="337" t="s">
        <v>540</v>
      </c>
    </row>
    <row r="4" spans="2:3" x14ac:dyDescent="0.25">
      <c r="B4" s="338" t="s">
        <v>490</v>
      </c>
      <c r="C4" s="339" t="s">
        <v>491</v>
      </c>
    </row>
    <row r="5" spans="2:3" ht="18.75" x14ac:dyDescent="0.25">
      <c r="B5" s="340" t="s">
        <v>492</v>
      </c>
      <c r="C5" s="341" t="s">
        <v>541</v>
      </c>
    </row>
    <row r="6" spans="2:3" ht="28.15" x14ac:dyDescent="0.25">
      <c r="B6" s="340" t="s">
        <v>494</v>
      </c>
      <c r="C6" s="341" t="s">
        <v>542</v>
      </c>
    </row>
    <row r="7" spans="2:3" x14ac:dyDescent="0.25">
      <c r="B7" s="340" t="s">
        <v>496</v>
      </c>
      <c r="C7" s="341" t="s">
        <v>543</v>
      </c>
    </row>
    <row r="8" spans="2:3" x14ac:dyDescent="0.25">
      <c r="B8" s="340" t="s">
        <v>498</v>
      </c>
      <c r="C8" s="341" t="s">
        <v>499</v>
      </c>
    </row>
    <row r="9" spans="2:3" ht="18.75" x14ac:dyDescent="0.25">
      <c r="B9" s="340" t="s">
        <v>500</v>
      </c>
      <c r="C9" s="341" t="s">
        <v>501</v>
      </c>
    </row>
    <row r="10" spans="2:3" ht="18.75" x14ac:dyDescent="0.25">
      <c r="B10" s="340" t="s">
        <v>502</v>
      </c>
      <c r="C10" s="341" t="s">
        <v>503</v>
      </c>
    </row>
    <row r="11" spans="2:3" ht="18.75" x14ac:dyDescent="0.25">
      <c r="B11" s="340" t="s">
        <v>504</v>
      </c>
      <c r="C11" s="341" t="s">
        <v>505</v>
      </c>
    </row>
    <row r="12" spans="2:3" ht="84.4" x14ac:dyDescent="0.25">
      <c r="B12" s="340" t="s">
        <v>506</v>
      </c>
      <c r="C12" s="341" t="s">
        <v>544</v>
      </c>
    </row>
    <row r="13" spans="2:3" ht="84.4" x14ac:dyDescent="0.25">
      <c r="B13" s="340" t="s">
        <v>508</v>
      </c>
      <c r="C13" s="341" t="s">
        <v>545</v>
      </c>
    </row>
    <row r="14" spans="2:3" ht="46.9" x14ac:dyDescent="0.25">
      <c r="B14" s="340" t="s">
        <v>510</v>
      </c>
      <c r="C14" s="341" t="s">
        <v>546</v>
      </c>
    </row>
    <row r="15" spans="2:3" ht="28.15" x14ac:dyDescent="0.25">
      <c r="B15" s="340" t="s">
        <v>512</v>
      </c>
      <c r="C15" s="341" t="s">
        <v>547</v>
      </c>
    </row>
    <row r="16" spans="2:3" ht="28.15" x14ac:dyDescent="0.25">
      <c r="B16" s="340" t="s">
        <v>548</v>
      </c>
      <c r="C16" s="341" t="s">
        <v>549</v>
      </c>
    </row>
    <row r="17" spans="2:3" x14ac:dyDescent="0.25">
      <c r="B17" s="340" t="s">
        <v>516</v>
      </c>
      <c r="C17" s="341" t="s">
        <v>517</v>
      </c>
    </row>
    <row r="18" spans="2:3" ht="18.75" x14ac:dyDescent="0.25">
      <c r="B18" s="340" t="s">
        <v>518</v>
      </c>
      <c r="C18" s="341" t="s">
        <v>550</v>
      </c>
    </row>
    <row r="19" spans="2:3" ht="18.75" x14ac:dyDescent="0.25">
      <c r="B19" s="340" t="s">
        <v>520</v>
      </c>
      <c r="C19" s="341" t="s">
        <v>551</v>
      </c>
    </row>
    <row r="20" spans="2:3" ht="18.75" x14ac:dyDescent="0.25">
      <c r="B20" s="340" t="s">
        <v>522</v>
      </c>
      <c r="C20" s="341" t="s">
        <v>552</v>
      </c>
    </row>
    <row r="21" spans="2:3" ht="18.75" x14ac:dyDescent="0.25">
      <c r="B21" s="342" t="s">
        <v>524</v>
      </c>
      <c r="C21" s="343" t="s">
        <v>553</v>
      </c>
    </row>
  </sheetData>
  <phoneticPr fontId="2"/>
  <pageMargins left="0.7" right="0.7" top="0.75" bottom="0.75" header="0.3" footer="0.3"/>
  <pageSetup paperSize="9" scale="9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27FF9-7F7C-4C3A-9704-422D222397AD}">
  <sheetPr>
    <tabColor theme="7" tint="0.59999389629810485"/>
    <pageSetUpPr fitToPage="1"/>
  </sheetPr>
  <dimension ref="A1:F36"/>
  <sheetViews>
    <sheetView zoomScaleNormal="100" workbookViewId="0">
      <selection activeCell="B1" sqref="B1"/>
    </sheetView>
  </sheetViews>
  <sheetFormatPr defaultColWidth="8.4375" defaultRowHeight="12.75" x14ac:dyDescent="0.7"/>
  <cols>
    <col min="1" max="1" width="43.25" style="346" customWidth="1"/>
    <col min="2" max="2" width="28.125" style="346" customWidth="1"/>
    <col min="3" max="16384" width="8.4375" style="346"/>
  </cols>
  <sheetData>
    <row r="1" spans="1:6" ht="22.5" customHeight="1" x14ac:dyDescent="0.7">
      <c r="A1" s="346" t="s">
        <v>554</v>
      </c>
    </row>
    <row r="2" spans="1:6" ht="24.75" customHeight="1" x14ac:dyDescent="0.7">
      <c r="A2" s="809" t="s">
        <v>555</v>
      </c>
      <c r="B2" s="809"/>
      <c r="C2" s="347"/>
      <c r="D2" s="347"/>
      <c r="E2" s="347"/>
      <c r="F2" s="347"/>
    </row>
    <row r="3" spans="1:6" ht="18.75" customHeight="1" x14ac:dyDescent="0.7"/>
    <row r="4" spans="1:6" ht="14.1" customHeight="1" x14ac:dyDescent="0.7">
      <c r="A4" s="348" t="s">
        <v>556</v>
      </c>
      <c r="B4" s="810" t="s">
        <v>557</v>
      </c>
    </row>
    <row r="5" spans="1:6" ht="18.75" customHeight="1" x14ac:dyDescent="0.7">
      <c r="A5" s="349" t="s">
        <v>558</v>
      </c>
      <c r="B5" s="811"/>
    </row>
    <row r="6" spans="1:6" ht="15" customHeight="1" x14ac:dyDescent="0.7">
      <c r="A6" s="350"/>
      <c r="B6" s="807"/>
    </row>
    <row r="7" spans="1:6" ht="39" customHeight="1" x14ac:dyDescent="0.7">
      <c r="A7" s="351"/>
      <c r="B7" s="808"/>
    </row>
    <row r="8" spans="1:6" ht="15" customHeight="1" x14ac:dyDescent="0.7">
      <c r="A8" s="350"/>
      <c r="B8" s="807"/>
    </row>
    <row r="9" spans="1:6" ht="39" customHeight="1" x14ac:dyDescent="0.7">
      <c r="A9" s="351"/>
      <c r="B9" s="808"/>
    </row>
    <row r="10" spans="1:6" ht="15" customHeight="1" x14ac:dyDescent="0.7">
      <c r="A10" s="350"/>
      <c r="B10" s="807"/>
    </row>
    <row r="11" spans="1:6" ht="39" customHeight="1" x14ac:dyDescent="0.7">
      <c r="A11" s="351"/>
      <c r="B11" s="808"/>
    </row>
    <row r="12" spans="1:6" ht="15" customHeight="1" x14ac:dyDescent="0.7">
      <c r="A12" s="350"/>
      <c r="B12" s="807"/>
    </row>
    <row r="13" spans="1:6" ht="39" customHeight="1" x14ac:dyDescent="0.7">
      <c r="A13" s="351"/>
      <c r="B13" s="808"/>
    </row>
    <row r="14" spans="1:6" ht="15" customHeight="1" x14ac:dyDescent="0.7">
      <c r="A14" s="350"/>
      <c r="B14" s="807"/>
    </row>
    <row r="15" spans="1:6" ht="39" customHeight="1" x14ac:dyDescent="0.7">
      <c r="A15" s="351"/>
      <c r="B15" s="808"/>
    </row>
    <row r="16" spans="1:6" ht="15" customHeight="1" x14ac:dyDescent="0.7">
      <c r="A16" s="350"/>
      <c r="B16" s="807"/>
    </row>
    <row r="17" spans="1:2" ht="39" customHeight="1" x14ac:dyDescent="0.7">
      <c r="A17" s="351"/>
      <c r="B17" s="808"/>
    </row>
    <row r="18" spans="1:2" ht="15" customHeight="1" x14ac:dyDescent="0.7">
      <c r="A18" s="350"/>
      <c r="B18" s="807"/>
    </row>
    <row r="19" spans="1:2" ht="39" customHeight="1" x14ac:dyDescent="0.7">
      <c r="A19" s="351"/>
      <c r="B19" s="808"/>
    </row>
    <row r="20" spans="1:2" ht="15" customHeight="1" x14ac:dyDescent="0.7">
      <c r="A20" s="350"/>
      <c r="B20" s="807"/>
    </row>
    <row r="21" spans="1:2" ht="39" customHeight="1" x14ac:dyDescent="0.7">
      <c r="A21" s="351"/>
      <c r="B21" s="808"/>
    </row>
    <row r="22" spans="1:2" ht="15" customHeight="1" x14ac:dyDescent="0.7">
      <c r="A22" s="350"/>
      <c r="B22" s="807"/>
    </row>
    <row r="23" spans="1:2" ht="39" customHeight="1" x14ac:dyDescent="0.7">
      <c r="A23" s="351"/>
      <c r="B23" s="808"/>
    </row>
    <row r="24" spans="1:2" ht="15" customHeight="1" x14ac:dyDescent="0.7">
      <c r="A24" s="350"/>
      <c r="B24" s="807"/>
    </row>
    <row r="25" spans="1:2" ht="39" customHeight="1" x14ac:dyDescent="0.7">
      <c r="A25" s="351"/>
      <c r="B25" s="808"/>
    </row>
    <row r="26" spans="1:2" ht="15" customHeight="1" x14ac:dyDescent="0.7">
      <c r="A26" s="350"/>
      <c r="B26" s="807"/>
    </row>
    <row r="27" spans="1:2" ht="39" customHeight="1" x14ac:dyDescent="0.7">
      <c r="A27" s="351"/>
      <c r="B27" s="808"/>
    </row>
    <row r="28" spans="1:2" ht="15" customHeight="1" x14ac:dyDescent="0.7">
      <c r="A28" s="350"/>
      <c r="B28" s="807"/>
    </row>
    <row r="29" spans="1:2" ht="39" customHeight="1" x14ac:dyDescent="0.7">
      <c r="A29" s="351"/>
      <c r="B29" s="808"/>
    </row>
    <row r="30" spans="1:2" x14ac:dyDescent="0.7">
      <c r="A30" s="352"/>
      <c r="B30" s="352"/>
    </row>
    <row r="31" spans="1:2" x14ac:dyDescent="0.7">
      <c r="A31" s="352"/>
      <c r="B31" s="352"/>
    </row>
    <row r="32" spans="1:2" x14ac:dyDescent="0.7">
      <c r="A32" s="352"/>
      <c r="B32" s="352"/>
    </row>
    <row r="33" spans="1:2" x14ac:dyDescent="0.7">
      <c r="A33" s="352"/>
      <c r="B33" s="352"/>
    </row>
    <row r="34" spans="1:2" x14ac:dyDescent="0.7">
      <c r="A34" s="352"/>
      <c r="B34" s="352"/>
    </row>
    <row r="35" spans="1:2" x14ac:dyDescent="0.7">
      <c r="A35" s="352"/>
      <c r="B35" s="352"/>
    </row>
    <row r="36" spans="1:2" x14ac:dyDescent="0.7">
      <c r="A36" s="352"/>
      <c r="B36" s="352"/>
    </row>
  </sheetData>
  <mergeCells count="14">
    <mergeCell ref="B12:B13"/>
    <mergeCell ref="A2:B2"/>
    <mergeCell ref="B4:B5"/>
    <mergeCell ref="B6:B7"/>
    <mergeCell ref="B8:B9"/>
    <mergeCell ref="B10:B11"/>
    <mergeCell ref="B26:B27"/>
    <mergeCell ref="B28:B29"/>
    <mergeCell ref="B14:B15"/>
    <mergeCell ref="B16:B17"/>
    <mergeCell ref="B18:B19"/>
    <mergeCell ref="B20:B21"/>
    <mergeCell ref="B22:B23"/>
    <mergeCell ref="B24:B25"/>
  </mergeCells>
  <phoneticPr fontId="2"/>
  <printOptions horizontalCentered="1"/>
  <pageMargins left="0.55118110236220474" right="0.39370078740157483" top="0.59055118110236227" bottom="0.43307086614173229" header="0.35433070866141736" footer="0.27559055118110237"/>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BED73-3C68-4BC4-A6D2-C472BB655C77}">
  <sheetPr>
    <tabColor theme="7" tint="0.59999389629810485"/>
    <pageSetUpPr fitToPage="1"/>
  </sheetPr>
  <dimension ref="A1:O144"/>
  <sheetViews>
    <sheetView view="pageBreakPreview" zoomScaleNormal="100" zoomScaleSheetLayoutView="100" workbookViewId="0">
      <selection sqref="A1:N1"/>
    </sheetView>
  </sheetViews>
  <sheetFormatPr defaultColWidth="7.75" defaultRowHeight="12" x14ac:dyDescent="0.7"/>
  <cols>
    <col min="1" max="1" width="6.9375" style="248" customWidth="1"/>
    <col min="2" max="2" width="9.375" style="248" customWidth="1"/>
    <col min="3" max="3" width="3.9375" style="248" customWidth="1"/>
    <col min="4" max="5" width="7.9375" style="248" customWidth="1"/>
    <col min="6" max="9" width="8.875" style="248" customWidth="1"/>
    <col min="10" max="13" width="4.75" style="248" customWidth="1"/>
    <col min="14" max="14" width="8.875" style="248" customWidth="1"/>
    <col min="15" max="15" width="8.1875" style="242" customWidth="1"/>
    <col min="16" max="16384" width="7.75" style="248"/>
  </cols>
  <sheetData>
    <row r="1" spans="1:14" ht="36" customHeight="1" thickBot="1" x14ac:dyDescent="0.75">
      <c r="A1" s="526" t="s">
        <v>253</v>
      </c>
      <c r="B1" s="527"/>
      <c r="C1" s="527"/>
      <c r="D1" s="527"/>
      <c r="E1" s="527"/>
      <c r="F1" s="527"/>
      <c r="G1" s="527"/>
      <c r="H1" s="527"/>
      <c r="I1" s="527"/>
      <c r="J1" s="527"/>
      <c r="K1" s="527"/>
      <c r="L1" s="527"/>
      <c r="M1" s="527"/>
      <c r="N1" s="527"/>
    </row>
    <row r="2" spans="1:14" ht="16.25" customHeight="1" x14ac:dyDescent="0.7">
      <c r="A2" s="528" t="s">
        <v>254</v>
      </c>
      <c r="B2" s="243" t="s">
        <v>255</v>
      </c>
      <c r="C2" s="531"/>
      <c r="D2" s="532"/>
      <c r="E2" s="532"/>
      <c r="F2" s="532"/>
      <c r="G2" s="532"/>
      <c r="H2" s="532"/>
      <c r="I2" s="532"/>
      <c r="J2" s="532"/>
      <c r="K2" s="532"/>
      <c r="L2" s="532"/>
      <c r="M2" s="532"/>
      <c r="N2" s="533"/>
    </row>
    <row r="3" spans="1:14" ht="28.5" customHeight="1" x14ac:dyDescent="0.7">
      <c r="A3" s="529"/>
      <c r="B3" s="244" t="s">
        <v>256</v>
      </c>
      <c r="C3" s="505"/>
      <c r="D3" s="506"/>
      <c r="E3" s="506"/>
      <c r="F3" s="506"/>
      <c r="G3" s="506"/>
      <c r="H3" s="506"/>
      <c r="I3" s="506"/>
      <c r="J3" s="506"/>
      <c r="K3" s="506"/>
      <c r="L3" s="506"/>
      <c r="M3" s="506"/>
      <c r="N3" s="507"/>
    </row>
    <row r="4" spans="1:14" ht="41.75" customHeight="1" x14ac:dyDescent="0.7">
      <c r="A4" s="529"/>
      <c r="B4" s="245" t="s">
        <v>257</v>
      </c>
      <c r="C4" s="534" t="s">
        <v>258</v>
      </c>
      <c r="D4" s="512"/>
      <c r="E4" s="512"/>
      <c r="F4" s="512"/>
      <c r="G4" s="512"/>
      <c r="H4" s="512"/>
      <c r="I4" s="512"/>
      <c r="J4" s="512"/>
      <c r="K4" s="512"/>
      <c r="L4" s="512"/>
      <c r="M4" s="512"/>
      <c r="N4" s="513"/>
    </row>
    <row r="5" spans="1:14" ht="16.25" customHeight="1" x14ac:dyDescent="0.7">
      <c r="A5" s="529"/>
      <c r="B5" s="478" t="s">
        <v>259</v>
      </c>
      <c r="C5" s="478" t="s">
        <v>260</v>
      </c>
      <c r="D5" s="478"/>
      <c r="E5" s="467"/>
      <c r="F5" s="536"/>
      <c r="G5" s="536"/>
      <c r="H5" s="245" t="s">
        <v>261</v>
      </c>
      <c r="I5" s="537"/>
      <c r="J5" s="537"/>
      <c r="K5" s="537"/>
      <c r="L5" s="537"/>
      <c r="M5" s="537"/>
      <c r="N5" s="538"/>
    </row>
    <row r="6" spans="1:14" ht="16.25" customHeight="1" x14ac:dyDescent="0.7">
      <c r="A6" s="530"/>
      <c r="B6" s="535"/>
      <c r="C6" s="478" t="s">
        <v>262</v>
      </c>
      <c r="D6" s="478"/>
      <c r="E6" s="505"/>
      <c r="F6" s="506"/>
      <c r="G6" s="506"/>
      <c r="H6" s="410"/>
      <c r="I6" s="506"/>
      <c r="J6" s="506"/>
      <c r="K6" s="506"/>
      <c r="L6" s="506"/>
      <c r="M6" s="506"/>
      <c r="N6" s="507"/>
    </row>
    <row r="7" spans="1:14" ht="16.25" customHeight="1" x14ac:dyDescent="0.7">
      <c r="A7" s="508" t="s">
        <v>263</v>
      </c>
      <c r="B7" s="246" t="s">
        <v>255</v>
      </c>
      <c r="C7" s="510"/>
      <c r="D7" s="511"/>
      <c r="E7" s="496"/>
      <c r="F7" s="496"/>
      <c r="G7" s="496"/>
      <c r="H7" s="478" t="s">
        <v>264</v>
      </c>
      <c r="I7" s="512" t="s">
        <v>265</v>
      </c>
      <c r="J7" s="512"/>
      <c r="K7" s="512"/>
      <c r="L7" s="512"/>
      <c r="M7" s="512"/>
      <c r="N7" s="513"/>
    </row>
    <row r="8" spans="1:14" ht="26.35" customHeight="1" x14ac:dyDescent="0.7">
      <c r="A8" s="509"/>
      <c r="B8" s="246" t="s">
        <v>266</v>
      </c>
      <c r="C8" s="518"/>
      <c r="D8" s="519"/>
      <c r="E8" s="519"/>
      <c r="F8" s="519"/>
      <c r="G8" s="519"/>
      <c r="H8" s="478"/>
      <c r="I8" s="514"/>
      <c r="J8" s="514"/>
      <c r="K8" s="514"/>
      <c r="L8" s="514"/>
      <c r="M8" s="514"/>
      <c r="N8" s="515"/>
    </row>
    <row r="9" spans="1:14" ht="16.25" customHeight="1" x14ac:dyDescent="0.7">
      <c r="A9" s="509"/>
      <c r="B9" s="246" t="s">
        <v>267</v>
      </c>
      <c r="C9" s="520"/>
      <c r="D9" s="496"/>
      <c r="E9" s="496"/>
      <c r="F9" s="496"/>
      <c r="G9" s="496"/>
      <c r="H9" s="478"/>
      <c r="I9" s="516"/>
      <c r="J9" s="516"/>
      <c r="K9" s="516"/>
      <c r="L9" s="516"/>
      <c r="M9" s="516"/>
      <c r="N9" s="517"/>
    </row>
    <row r="10" spans="1:14" ht="17.25" customHeight="1" x14ac:dyDescent="0.7">
      <c r="A10" s="509"/>
      <c r="B10" s="465" t="s">
        <v>268</v>
      </c>
      <c r="C10" s="466"/>
      <c r="D10" s="466"/>
      <c r="E10" s="466"/>
      <c r="F10" s="466"/>
      <c r="G10" s="521"/>
      <c r="H10" s="522"/>
      <c r="I10" s="523"/>
      <c r="J10" s="523"/>
      <c r="K10" s="523"/>
      <c r="L10" s="523"/>
      <c r="M10" s="523"/>
      <c r="N10" s="524"/>
    </row>
    <row r="11" spans="1:14" ht="18.399999999999999" customHeight="1" x14ac:dyDescent="0.7">
      <c r="A11" s="509"/>
      <c r="B11" s="465" t="s">
        <v>269</v>
      </c>
      <c r="C11" s="466"/>
      <c r="D11" s="466"/>
      <c r="E11" s="466"/>
      <c r="F11" s="478" t="s">
        <v>256</v>
      </c>
      <c r="G11" s="478"/>
      <c r="H11" s="422"/>
      <c r="I11" s="422"/>
      <c r="J11" s="422"/>
      <c r="K11" s="498" t="s">
        <v>270</v>
      </c>
      <c r="L11" s="498"/>
      <c r="M11" s="499"/>
      <c r="N11" s="500"/>
    </row>
    <row r="12" spans="1:14" ht="14.35" customHeight="1" x14ac:dyDescent="0.7">
      <c r="A12" s="509"/>
      <c r="B12" s="525"/>
      <c r="C12" s="473"/>
      <c r="D12" s="473"/>
      <c r="E12" s="473"/>
      <c r="F12" s="478" t="s">
        <v>271</v>
      </c>
      <c r="G12" s="478"/>
      <c r="H12" s="501"/>
      <c r="I12" s="501"/>
      <c r="J12" s="501"/>
      <c r="K12" s="501"/>
      <c r="L12" s="501"/>
      <c r="M12" s="501"/>
      <c r="N12" s="502"/>
    </row>
    <row r="13" spans="1:14" ht="14.35" customHeight="1" x14ac:dyDescent="0.7">
      <c r="A13" s="509"/>
      <c r="B13" s="525"/>
      <c r="C13" s="473"/>
      <c r="D13" s="473"/>
      <c r="E13" s="473"/>
      <c r="F13" s="478"/>
      <c r="G13" s="478"/>
      <c r="H13" s="503"/>
      <c r="I13" s="503"/>
      <c r="J13" s="503"/>
      <c r="K13" s="503"/>
      <c r="L13" s="503"/>
      <c r="M13" s="503"/>
      <c r="N13" s="504"/>
    </row>
    <row r="14" spans="1:14" ht="21.85" customHeight="1" x14ac:dyDescent="0.7">
      <c r="A14" s="475" t="s">
        <v>272</v>
      </c>
      <c r="B14" s="245" t="s">
        <v>273</v>
      </c>
      <c r="C14" s="490"/>
      <c r="D14" s="490"/>
      <c r="E14" s="490"/>
      <c r="F14" s="490"/>
      <c r="G14" s="490"/>
      <c r="H14" s="473" t="s">
        <v>274</v>
      </c>
      <c r="I14" s="473"/>
      <c r="J14" s="491"/>
      <c r="K14" s="492"/>
      <c r="L14" s="492"/>
      <c r="M14" s="492"/>
      <c r="N14" s="493"/>
    </row>
    <row r="15" spans="1:14" ht="21.85" customHeight="1" x14ac:dyDescent="0.7">
      <c r="A15" s="475"/>
      <c r="B15" s="245" t="s">
        <v>273</v>
      </c>
      <c r="C15" s="494"/>
      <c r="D15" s="495"/>
      <c r="E15" s="495"/>
      <c r="F15" s="495"/>
      <c r="G15" s="495"/>
      <c r="H15" s="478" t="s">
        <v>274</v>
      </c>
      <c r="I15" s="478"/>
      <c r="J15" s="496"/>
      <c r="K15" s="496"/>
      <c r="L15" s="496"/>
      <c r="M15" s="496"/>
      <c r="N15" s="497"/>
    </row>
    <row r="16" spans="1:14" ht="16.25" customHeight="1" thickBot="1" x14ac:dyDescent="0.75">
      <c r="A16" s="480" t="s">
        <v>275</v>
      </c>
      <c r="B16" s="481"/>
      <c r="C16" s="481"/>
      <c r="D16" s="481"/>
      <c r="E16" s="481"/>
      <c r="F16" s="482"/>
      <c r="G16" s="482"/>
      <c r="H16" s="482"/>
      <c r="I16" s="482"/>
      <c r="J16" s="482"/>
      <c r="K16" s="482"/>
      <c r="L16" s="482"/>
      <c r="M16" s="482"/>
      <c r="N16" s="483"/>
    </row>
    <row r="17" spans="1:15" ht="16.25" customHeight="1" x14ac:dyDescent="0.7">
      <c r="A17" s="475" t="s">
        <v>276</v>
      </c>
      <c r="B17" s="478"/>
      <c r="C17" s="484" t="s">
        <v>277</v>
      </c>
      <c r="D17" s="484"/>
      <c r="E17" s="484"/>
      <c r="F17" s="485" t="s">
        <v>278</v>
      </c>
      <c r="G17" s="486"/>
      <c r="H17" s="485" t="s">
        <v>279</v>
      </c>
      <c r="I17" s="486"/>
      <c r="J17" s="487"/>
      <c r="K17" s="488"/>
      <c r="L17" s="488"/>
      <c r="M17" s="489"/>
      <c r="N17" s="247"/>
    </row>
    <row r="18" spans="1:15" ht="16.25" customHeight="1" x14ac:dyDescent="0.7">
      <c r="A18" s="249"/>
      <c r="B18" s="473" t="s">
        <v>280</v>
      </c>
      <c r="C18" s="473"/>
      <c r="D18" s="473"/>
      <c r="E18" s="473"/>
      <c r="F18" s="475" t="s">
        <v>281</v>
      </c>
      <c r="G18" s="476"/>
      <c r="H18" s="475" t="s">
        <v>282</v>
      </c>
      <c r="I18" s="476"/>
      <c r="J18" s="477" t="s">
        <v>283</v>
      </c>
      <c r="K18" s="478"/>
      <c r="L18" s="478"/>
      <c r="M18" s="478"/>
      <c r="N18" s="250"/>
    </row>
    <row r="19" spans="1:15" ht="16.25" customHeight="1" x14ac:dyDescent="0.7">
      <c r="A19" s="251"/>
      <c r="B19" s="474"/>
      <c r="C19" s="474"/>
      <c r="D19" s="474"/>
      <c r="E19" s="474"/>
      <c r="F19" s="252" t="s">
        <v>284</v>
      </c>
      <c r="G19" s="253" t="s">
        <v>285</v>
      </c>
      <c r="H19" s="252" t="s">
        <v>286</v>
      </c>
      <c r="I19" s="253" t="s">
        <v>285</v>
      </c>
      <c r="J19" s="454" t="s">
        <v>284</v>
      </c>
      <c r="K19" s="477"/>
      <c r="L19" s="479" t="s">
        <v>285</v>
      </c>
      <c r="M19" s="477"/>
      <c r="N19" s="250"/>
    </row>
    <row r="20" spans="1:15" ht="16.25" customHeight="1" x14ac:dyDescent="0.7">
      <c r="A20" s="458"/>
      <c r="B20" s="460" t="s">
        <v>287</v>
      </c>
      <c r="C20" s="431"/>
      <c r="D20" s="431"/>
      <c r="E20" s="431"/>
      <c r="F20" s="254"/>
      <c r="G20" s="255"/>
      <c r="H20" s="256"/>
      <c r="I20" s="255"/>
      <c r="J20" s="461"/>
      <c r="K20" s="462"/>
      <c r="L20" s="463"/>
      <c r="M20" s="464"/>
      <c r="N20" s="250"/>
    </row>
    <row r="21" spans="1:15" ht="16.25" customHeight="1" thickBot="1" x14ac:dyDescent="0.75">
      <c r="A21" s="458"/>
      <c r="B21" s="465" t="s">
        <v>288</v>
      </c>
      <c r="C21" s="466"/>
      <c r="D21" s="466"/>
      <c r="E21" s="466"/>
      <c r="F21" s="257"/>
      <c r="G21" s="258"/>
      <c r="H21" s="259"/>
      <c r="I21" s="258"/>
      <c r="J21" s="461"/>
      <c r="K21" s="462"/>
      <c r="L21" s="467"/>
      <c r="M21" s="468"/>
      <c r="N21" s="250"/>
    </row>
    <row r="22" spans="1:15" ht="16.25" customHeight="1" thickBot="1" x14ac:dyDescent="0.75">
      <c r="A22" s="459"/>
      <c r="B22" s="469" t="s">
        <v>289</v>
      </c>
      <c r="C22" s="470"/>
      <c r="D22" s="470"/>
      <c r="E22" s="470"/>
      <c r="F22" s="471"/>
      <c r="G22" s="472"/>
      <c r="H22" s="471"/>
      <c r="I22" s="472"/>
      <c r="J22" s="440"/>
      <c r="K22" s="440"/>
      <c r="L22" s="441"/>
      <c r="M22" s="442"/>
      <c r="N22" s="250"/>
    </row>
    <row r="23" spans="1:15" ht="30.85" customHeight="1" x14ac:dyDescent="0.7">
      <c r="A23" s="443" t="s">
        <v>290</v>
      </c>
      <c r="B23" s="444"/>
      <c r="C23" s="445" t="s">
        <v>291</v>
      </c>
      <c r="D23" s="445"/>
      <c r="E23" s="445"/>
      <c r="F23" s="446" t="s">
        <v>291</v>
      </c>
      <c r="G23" s="447"/>
      <c r="H23" s="446" t="s">
        <v>291</v>
      </c>
      <c r="I23" s="447"/>
      <c r="J23" s="448"/>
      <c r="K23" s="449"/>
      <c r="L23" s="449"/>
      <c r="M23" s="449"/>
      <c r="N23" s="450"/>
    </row>
    <row r="24" spans="1:15" ht="16.25" customHeight="1" thickBot="1" x14ac:dyDescent="0.75">
      <c r="A24" s="454" t="s">
        <v>292</v>
      </c>
      <c r="B24" s="455"/>
      <c r="C24" s="455"/>
      <c r="D24" s="455"/>
      <c r="E24" s="455"/>
      <c r="F24" s="456" t="s">
        <v>293</v>
      </c>
      <c r="G24" s="457"/>
      <c r="H24" s="456" t="s">
        <v>293</v>
      </c>
      <c r="I24" s="457"/>
      <c r="J24" s="451"/>
      <c r="K24" s="452"/>
      <c r="L24" s="452"/>
      <c r="M24" s="452"/>
      <c r="N24" s="453"/>
    </row>
    <row r="25" spans="1:15" ht="16.25" customHeight="1" x14ac:dyDescent="0.7">
      <c r="A25" s="427" t="s">
        <v>294</v>
      </c>
      <c r="B25" s="428"/>
      <c r="C25" s="428"/>
      <c r="D25" s="428"/>
      <c r="E25" s="428"/>
      <c r="F25" s="428"/>
      <c r="G25" s="428"/>
      <c r="H25" s="428"/>
      <c r="I25" s="428"/>
      <c r="J25" s="428"/>
      <c r="K25" s="428"/>
      <c r="L25" s="428"/>
      <c r="M25" s="428"/>
      <c r="N25" s="429"/>
    </row>
    <row r="26" spans="1:15" ht="16.25" customHeight="1" x14ac:dyDescent="0.7">
      <c r="A26" s="430" t="s">
        <v>295</v>
      </c>
      <c r="B26" s="431"/>
      <c r="C26" s="432"/>
      <c r="D26" s="431"/>
      <c r="E26" s="431"/>
      <c r="F26" s="431"/>
      <c r="G26" s="431"/>
      <c r="H26" s="431"/>
      <c r="I26" s="431"/>
      <c r="J26" s="431"/>
      <c r="K26" s="431"/>
      <c r="L26" s="431"/>
      <c r="M26" s="431"/>
      <c r="N26" s="433"/>
      <c r="O26" s="260"/>
    </row>
    <row r="27" spans="1:15" ht="16.25" customHeight="1" thickBot="1" x14ac:dyDescent="0.75">
      <c r="A27" s="434" t="s">
        <v>296</v>
      </c>
      <c r="B27" s="435"/>
      <c r="C27" s="436"/>
      <c r="D27" s="437" t="s">
        <v>297</v>
      </c>
      <c r="E27" s="438"/>
      <c r="F27" s="438"/>
      <c r="G27" s="438"/>
      <c r="H27" s="438"/>
      <c r="I27" s="438"/>
      <c r="J27" s="438"/>
      <c r="K27" s="438"/>
      <c r="L27" s="438"/>
      <c r="M27" s="438"/>
      <c r="N27" s="439"/>
    </row>
    <row r="28" spans="1:15" ht="16.25" customHeight="1" x14ac:dyDescent="0.7">
      <c r="A28" s="261"/>
      <c r="B28" s="262"/>
      <c r="C28" s="262"/>
      <c r="D28" s="262"/>
      <c r="E28" s="262"/>
      <c r="F28" s="262"/>
      <c r="G28" s="262"/>
      <c r="H28" s="262"/>
      <c r="I28" s="262"/>
      <c r="J28" s="262"/>
      <c r="K28" s="262"/>
      <c r="L28" s="262"/>
      <c r="M28" s="262"/>
      <c r="N28" s="262"/>
    </row>
    <row r="29" spans="1:15" ht="16.25" customHeight="1" x14ac:dyDescent="0.7">
      <c r="A29" s="263" t="s">
        <v>298</v>
      </c>
      <c r="B29" s="264"/>
      <c r="C29" s="264"/>
      <c r="D29" s="264"/>
      <c r="E29" s="264"/>
      <c r="F29" s="264"/>
      <c r="G29" s="264"/>
      <c r="H29" s="264"/>
      <c r="I29" s="264"/>
      <c r="J29" s="264"/>
      <c r="K29" s="264"/>
      <c r="L29" s="264"/>
      <c r="M29" s="264"/>
      <c r="N29" s="264"/>
    </row>
    <row r="30" spans="1:15" ht="16.25" customHeight="1" x14ac:dyDescent="0.7">
      <c r="A30" s="265">
        <v>1</v>
      </c>
      <c r="B30" s="423" t="s">
        <v>299</v>
      </c>
      <c r="C30" s="423"/>
      <c r="D30" s="423"/>
      <c r="E30" s="423"/>
      <c r="F30" s="423"/>
      <c r="G30" s="423"/>
      <c r="H30" s="423"/>
      <c r="I30" s="423"/>
      <c r="J30" s="423"/>
      <c r="K30" s="423"/>
      <c r="L30" s="423"/>
      <c r="M30" s="423"/>
      <c r="N30" s="423"/>
    </row>
    <row r="31" spans="1:15" ht="16.25" customHeight="1" x14ac:dyDescent="0.7">
      <c r="A31" s="265">
        <v>2</v>
      </c>
      <c r="B31" s="423" t="s">
        <v>300</v>
      </c>
      <c r="C31" s="423"/>
      <c r="D31" s="423"/>
      <c r="E31" s="423"/>
      <c r="F31" s="423"/>
      <c r="G31" s="423"/>
      <c r="H31" s="423"/>
      <c r="I31" s="423"/>
      <c r="J31" s="423"/>
      <c r="K31" s="423"/>
      <c r="L31" s="423"/>
      <c r="M31" s="423"/>
      <c r="N31" s="423"/>
      <c r="O31" s="260"/>
    </row>
    <row r="32" spans="1:15" ht="16.25" customHeight="1" x14ac:dyDescent="0.7">
      <c r="A32" s="265">
        <v>3</v>
      </c>
      <c r="B32" s="423" t="s">
        <v>301</v>
      </c>
      <c r="C32" s="423"/>
      <c r="D32" s="423"/>
      <c r="E32" s="423"/>
      <c r="F32" s="423"/>
      <c r="G32" s="423"/>
      <c r="H32" s="423"/>
      <c r="I32" s="423"/>
      <c r="J32" s="423"/>
      <c r="K32" s="423"/>
      <c r="L32" s="423"/>
      <c r="M32" s="423"/>
      <c r="N32" s="423"/>
    </row>
    <row r="33" spans="1:15" ht="15.85" customHeight="1" x14ac:dyDescent="0.7"/>
    <row r="34" spans="1:15" ht="15.85" customHeight="1" x14ac:dyDescent="0.7">
      <c r="A34" s="266" t="s">
        <v>302</v>
      </c>
    </row>
    <row r="35" spans="1:15" ht="15.85" customHeight="1" x14ac:dyDescent="0.7"/>
    <row r="36" spans="1:15" ht="15.85" customHeight="1" x14ac:dyDescent="0.7">
      <c r="A36" s="424" t="s">
        <v>303</v>
      </c>
      <c r="B36" s="424"/>
      <c r="C36" s="424"/>
      <c r="D36" s="424"/>
      <c r="E36" s="424"/>
      <c r="F36" s="424"/>
      <c r="G36" s="424"/>
      <c r="H36" s="424"/>
      <c r="I36" s="424"/>
      <c r="J36" s="424"/>
      <c r="K36" s="424"/>
      <c r="L36" s="424"/>
      <c r="M36" s="424"/>
      <c r="N36" s="424"/>
    </row>
    <row r="37" spans="1:15" ht="15.85" customHeight="1" x14ac:dyDescent="0.7">
      <c r="A37" s="424"/>
      <c r="B37" s="424"/>
      <c r="C37" s="424"/>
      <c r="D37" s="424"/>
      <c r="E37" s="424"/>
      <c r="F37" s="424"/>
      <c r="G37" s="424"/>
      <c r="H37" s="424"/>
      <c r="I37" s="424"/>
      <c r="J37" s="424"/>
      <c r="K37" s="424"/>
      <c r="L37" s="424"/>
      <c r="M37" s="424"/>
      <c r="N37" s="424"/>
    </row>
    <row r="38" spans="1:15" s="262" customFormat="1" ht="15.85" customHeight="1" x14ac:dyDescent="0.7">
      <c r="O38" s="267"/>
    </row>
    <row r="39" spans="1:15" s="262" customFormat="1" ht="15.85" customHeight="1" x14ac:dyDescent="0.7">
      <c r="A39" s="262" t="s">
        <v>304</v>
      </c>
      <c r="O39" s="267"/>
    </row>
    <row r="40" spans="1:15" s="262" customFormat="1" ht="15.85" customHeight="1" thickBot="1" x14ac:dyDescent="0.75">
      <c r="O40" s="267"/>
    </row>
    <row r="41" spans="1:15" s="262" customFormat="1" ht="39.4" customHeight="1" x14ac:dyDescent="0.7">
      <c r="A41" s="268"/>
      <c r="B41" s="413" t="s">
        <v>305</v>
      </c>
      <c r="C41" s="413"/>
      <c r="D41" s="413"/>
      <c r="E41" s="413" t="s">
        <v>306</v>
      </c>
      <c r="F41" s="413"/>
      <c r="G41" s="425" t="s">
        <v>307</v>
      </c>
      <c r="H41" s="413"/>
      <c r="I41" s="425" t="s">
        <v>308</v>
      </c>
      <c r="J41" s="413"/>
      <c r="K41" s="413"/>
      <c r="L41" s="413" t="s">
        <v>298</v>
      </c>
      <c r="M41" s="413"/>
      <c r="N41" s="426"/>
      <c r="O41" s="267"/>
    </row>
    <row r="42" spans="1:15" s="262" customFormat="1" ht="39.4" customHeight="1" x14ac:dyDescent="0.7">
      <c r="A42" s="269">
        <v>1</v>
      </c>
      <c r="B42" s="422" t="s">
        <v>309</v>
      </c>
      <c r="C42" s="422"/>
      <c r="D42" s="422"/>
      <c r="E42" s="417"/>
      <c r="F42" s="417"/>
      <c r="G42" s="421"/>
      <c r="H42" s="421"/>
      <c r="I42" s="417"/>
      <c r="J42" s="417"/>
      <c r="K42" s="417"/>
      <c r="L42" s="418"/>
      <c r="M42" s="418"/>
      <c r="N42" s="419"/>
      <c r="O42" s="267"/>
    </row>
    <row r="43" spans="1:15" s="262" customFormat="1" ht="39.4" customHeight="1" x14ac:dyDescent="0.7">
      <c r="A43" s="269">
        <v>2</v>
      </c>
      <c r="B43" s="422" t="s">
        <v>310</v>
      </c>
      <c r="C43" s="422"/>
      <c r="D43" s="422"/>
      <c r="E43" s="417" t="s">
        <v>311</v>
      </c>
      <c r="F43" s="417"/>
      <c r="G43" s="421"/>
      <c r="H43" s="421"/>
      <c r="I43" s="417"/>
      <c r="J43" s="417"/>
      <c r="K43" s="417"/>
      <c r="L43" s="418"/>
      <c r="M43" s="418"/>
      <c r="N43" s="419"/>
      <c r="O43" s="267"/>
    </row>
    <row r="44" spans="1:15" s="262" customFormat="1" ht="39.4" customHeight="1" x14ac:dyDescent="0.7">
      <c r="A44" s="269">
        <v>3</v>
      </c>
      <c r="B44" s="422" t="s">
        <v>312</v>
      </c>
      <c r="C44" s="422"/>
      <c r="D44" s="422"/>
      <c r="E44" s="417" t="s">
        <v>313</v>
      </c>
      <c r="F44" s="417"/>
      <c r="G44" s="421"/>
      <c r="H44" s="421"/>
      <c r="I44" s="417"/>
      <c r="J44" s="417"/>
      <c r="K44" s="417"/>
      <c r="L44" s="418"/>
      <c r="M44" s="418"/>
      <c r="N44" s="419"/>
      <c r="O44" s="267"/>
    </row>
    <row r="45" spans="1:15" s="262" customFormat="1" ht="39.4" customHeight="1" x14ac:dyDescent="0.7">
      <c r="A45" s="269">
        <v>4</v>
      </c>
      <c r="B45" s="422" t="s">
        <v>314</v>
      </c>
      <c r="C45" s="422"/>
      <c r="D45" s="422"/>
      <c r="E45" s="417" t="s">
        <v>315</v>
      </c>
      <c r="F45" s="417"/>
      <c r="G45" s="421"/>
      <c r="H45" s="421"/>
      <c r="I45" s="417"/>
      <c r="J45" s="417"/>
      <c r="K45" s="417"/>
      <c r="L45" s="418"/>
      <c r="M45" s="418"/>
      <c r="N45" s="419"/>
      <c r="O45" s="267"/>
    </row>
    <row r="46" spans="1:15" s="262" customFormat="1" ht="39.4" customHeight="1" x14ac:dyDescent="0.7">
      <c r="A46" s="269">
        <v>5</v>
      </c>
      <c r="B46" s="422" t="s">
        <v>316</v>
      </c>
      <c r="C46" s="422"/>
      <c r="D46" s="422"/>
      <c r="E46" s="417" t="s">
        <v>317</v>
      </c>
      <c r="F46" s="417"/>
      <c r="G46" s="421"/>
      <c r="H46" s="421"/>
      <c r="I46" s="417"/>
      <c r="J46" s="417"/>
      <c r="K46" s="417"/>
      <c r="L46" s="418"/>
      <c r="M46" s="418"/>
      <c r="N46" s="419"/>
      <c r="O46" s="267"/>
    </row>
    <row r="47" spans="1:15" s="262" customFormat="1" ht="39.4" customHeight="1" x14ac:dyDescent="0.7">
      <c r="A47" s="269">
        <v>6</v>
      </c>
      <c r="B47" s="422" t="s">
        <v>318</v>
      </c>
      <c r="C47" s="422"/>
      <c r="D47" s="422"/>
      <c r="E47" s="417"/>
      <c r="F47" s="417"/>
      <c r="G47" s="421"/>
      <c r="H47" s="421"/>
      <c r="I47" s="417"/>
      <c r="J47" s="417"/>
      <c r="K47" s="417"/>
      <c r="L47" s="418"/>
      <c r="M47" s="418"/>
      <c r="N47" s="419"/>
      <c r="O47" s="267"/>
    </row>
    <row r="48" spans="1:15" s="262" customFormat="1" ht="39.4" customHeight="1" x14ac:dyDescent="0.7">
      <c r="A48" s="269">
        <v>7</v>
      </c>
      <c r="B48" s="422" t="s">
        <v>319</v>
      </c>
      <c r="C48" s="422"/>
      <c r="D48" s="422"/>
      <c r="E48" s="417" t="s">
        <v>320</v>
      </c>
      <c r="F48" s="417"/>
      <c r="G48" s="421"/>
      <c r="H48" s="421"/>
      <c r="I48" s="417"/>
      <c r="J48" s="417"/>
      <c r="K48" s="417"/>
      <c r="L48" s="418"/>
      <c r="M48" s="418"/>
      <c r="N48" s="419"/>
      <c r="O48" s="267"/>
    </row>
    <row r="49" spans="1:15" s="262" customFormat="1" ht="39.4" customHeight="1" x14ac:dyDescent="0.7">
      <c r="A49" s="269">
        <v>8</v>
      </c>
      <c r="B49" s="422" t="s">
        <v>321</v>
      </c>
      <c r="C49" s="422"/>
      <c r="D49" s="422"/>
      <c r="E49" s="417"/>
      <c r="F49" s="417"/>
      <c r="G49" s="421"/>
      <c r="H49" s="421"/>
      <c r="I49" s="417"/>
      <c r="J49" s="417"/>
      <c r="K49" s="417"/>
      <c r="L49" s="418"/>
      <c r="M49" s="418"/>
      <c r="N49" s="419"/>
      <c r="O49" s="267"/>
    </row>
    <row r="50" spans="1:15" s="262" customFormat="1" ht="39.4" customHeight="1" x14ac:dyDescent="0.7">
      <c r="A50" s="269">
        <v>9</v>
      </c>
      <c r="B50" s="420" t="s">
        <v>322</v>
      </c>
      <c r="C50" s="420"/>
      <c r="D50" s="420"/>
      <c r="E50" s="417"/>
      <c r="F50" s="417"/>
      <c r="G50" s="421"/>
      <c r="H50" s="421"/>
      <c r="I50" s="417"/>
      <c r="J50" s="417"/>
      <c r="K50" s="417"/>
      <c r="L50" s="418"/>
      <c r="M50" s="418"/>
      <c r="N50" s="419"/>
      <c r="O50" s="267"/>
    </row>
    <row r="51" spans="1:15" s="262" customFormat="1" ht="39.4" customHeight="1" x14ac:dyDescent="0.7">
      <c r="A51" s="269">
        <v>10</v>
      </c>
      <c r="B51" s="422" t="s">
        <v>323</v>
      </c>
      <c r="C51" s="422"/>
      <c r="D51" s="422"/>
      <c r="E51" s="417" t="s">
        <v>324</v>
      </c>
      <c r="F51" s="417"/>
      <c r="G51" s="421"/>
      <c r="H51" s="421"/>
      <c r="I51" s="417"/>
      <c r="J51" s="417"/>
      <c r="K51" s="417"/>
      <c r="L51" s="418"/>
      <c r="M51" s="418"/>
      <c r="N51" s="419"/>
      <c r="O51" s="267"/>
    </row>
    <row r="52" spans="1:15" s="262" customFormat="1" ht="39.4" customHeight="1" x14ac:dyDescent="0.7">
      <c r="A52" s="812">
        <v>11</v>
      </c>
      <c r="B52" s="813" t="s">
        <v>325</v>
      </c>
      <c r="C52" s="813"/>
      <c r="D52" s="813"/>
      <c r="E52" s="814" t="s">
        <v>326</v>
      </c>
      <c r="F52" s="814"/>
      <c r="G52" s="815"/>
      <c r="H52" s="815"/>
      <c r="I52" s="814"/>
      <c r="J52" s="814"/>
      <c r="K52" s="814"/>
      <c r="L52" s="816"/>
      <c r="M52" s="816"/>
      <c r="N52" s="817"/>
      <c r="O52" s="267"/>
    </row>
    <row r="53" spans="1:15" s="262" customFormat="1" ht="39.4" customHeight="1" x14ac:dyDescent="0.7">
      <c r="A53" s="271">
        <v>12</v>
      </c>
      <c r="B53" s="422" t="s">
        <v>559</v>
      </c>
      <c r="C53" s="422"/>
      <c r="D53" s="422"/>
      <c r="E53" s="417" t="s">
        <v>561</v>
      </c>
      <c r="F53" s="417"/>
      <c r="G53" s="421"/>
      <c r="H53" s="421"/>
      <c r="I53" s="824"/>
      <c r="J53" s="824"/>
      <c r="K53" s="824"/>
      <c r="L53" s="418"/>
      <c r="M53" s="418"/>
      <c r="N53" s="419"/>
      <c r="O53" s="267"/>
    </row>
    <row r="54" spans="1:15" s="262" customFormat="1" ht="39.4" customHeight="1" thickBot="1" x14ac:dyDescent="0.75">
      <c r="A54" s="818">
        <v>13</v>
      </c>
      <c r="B54" s="819" t="s">
        <v>560</v>
      </c>
      <c r="C54" s="819"/>
      <c r="D54" s="819"/>
      <c r="E54" s="820" t="s">
        <v>562</v>
      </c>
      <c r="F54" s="820"/>
      <c r="G54" s="821"/>
      <c r="H54" s="821"/>
      <c r="I54" s="825"/>
      <c r="J54" s="825"/>
      <c r="K54" s="825"/>
      <c r="L54" s="822"/>
      <c r="M54" s="822"/>
      <c r="N54" s="823"/>
      <c r="O54" s="267"/>
    </row>
    <row r="55" spans="1:15" s="262" customFormat="1" ht="15.85" customHeight="1" x14ac:dyDescent="0.7">
      <c r="O55" s="267"/>
    </row>
    <row r="56" spans="1:15" s="262" customFormat="1" ht="15.85" customHeight="1" x14ac:dyDescent="0.7">
      <c r="A56" s="270" t="s">
        <v>327</v>
      </c>
      <c r="B56" s="411" t="s">
        <v>328</v>
      </c>
      <c r="C56" s="411"/>
      <c r="D56" s="411"/>
      <c r="E56" s="411"/>
      <c r="F56" s="411"/>
      <c r="G56" s="411"/>
      <c r="H56" s="411"/>
      <c r="I56" s="411"/>
      <c r="J56" s="411"/>
      <c r="K56" s="411"/>
      <c r="L56" s="411"/>
      <c r="M56" s="411"/>
      <c r="N56" s="411"/>
      <c r="O56" s="267"/>
    </row>
    <row r="57" spans="1:15" s="262" customFormat="1" ht="13.25" customHeight="1" x14ac:dyDescent="0.7">
      <c r="A57" s="270" t="s">
        <v>329</v>
      </c>
      <c r="B57" s="410" t="s">
        <v>330</v>
      </c>
      <c r="C57" s="411"/>
      <c r="D57" s="411"/>
      <c r="E57" s="411"/>
      <c r="F57" s="411"/>
      <c r="G57" s="411"/>
      <c r="H57" s="411"/>
      <c r="I57" s="411"/>
      <c r="J57" s="411"/>
      <c r="K57" s="411"/>
      <c r="L57" s="411"/>
      <c r="M57" s="411"/>
      <c r="N57" s="411"/>
      <c r="O57" s="267"/>
    </row>
    <row r="58" spans="1:15" s="262" customFormat="1" ht="13.25" customHeight="1" x14ac:dyDescent="0.7">
      <c r="B58" s="411"/>
      <c r="C58" s="411"/>
      <c r="D58" s="411"/>
      <c r="E58" s="411"/>
      <c r="F58" s="411"/>
      <c r="G58" s="411"/>
      <c r="H58" s="411"/>
      <c r="I58" s="411"/>
      <c r="J58" s="411"/>
      <c r="K58" s="411"/>
      <c r="L58" s="411"/>
      <c r="M58" s="411"/>
      <c r="N58" s="411"/>
      <c r="O58" s="267"/>
    </row>
    <row r="59" spans="1:15" s="262" customFormat="1" ht="13.25" customHeight="1" x14ac:dyDescent="0.7">
      <c r="B59" s="411"/>
      <c r="C59" s="411"/>
      <c r="D59" s="411"/>
      <c r="E59" s="411"/>
      <c r="F59" s="411"/>
      <c r="G59" s="411"/>
      <c r="H59" s="411"/>
      <c r="I59" s="411"/>
      <c r="J59" s="411"/>
      <c r="K59" s="411"/>
      <c r="L59" s="411"/>
      <c r="M59" s="411"/>
      <c r="N59" s="411"/>
      <c r="O59" s="267"/>
    </row>
    <row r="60" spans="1:15" s="262" customFormat="1" ht="15.85" customHeight="1" x14ac:dyDescent="0.7">
      <c r="O60" s="267"/>
    </row>
    <row r="61" spans="1:15" s="262" customFormat="1" ht="15.85" customHeight="1" thickBot="1" x14ac:dyDescent="0.75">
      <c r="H61" s="262" t="s">
        <v>331</v>
      </c>
      <c r="O61" s="267"/>
    </row>
    <row r="62" spans="1:15" s="262" customFormat="1" ht="26.35" customHeight="1" x14ac:dyDescent="0.7">
      <c r="H62" s="412" t="s">
        <v>332</v>
      </c>
      <c r="I62" s="413"/>
      <c r="J62" s="414"/>
      <c r="K62" s="414"/>
      <c r="L62" s="414"/>
      <c r="M62" s="414"/>
      <c r="N62" s="415"/>
      <c r="O62" s="267"/>
    </row>
    <row r="63" spans="1:15" s="262" customFormat="1" ht="26.35" customHeight="1" x14ac:dyDescent="0.7">
      <c r="H63" s="416" t="s">
        <v>333</v>
      </c>
      <c r="I63" s="417"/>
      <c r="J63" s="418"/>
      <c r="K63" s="418"/>
      <c r="L63" s="418"/>
      <c r="M63" s="418"/>
      <c r="N63" s="419"/>
      <c r="O63" s="267"/>
    </row>
    <row r="64" spans="1:15" s="262" customFormat="1" ht="26.35" customHeight="1" x14ac:dyDescent="0.7">
      <c r="H64" s="416" t="s">
        <v>334</v>
      </c>
      <c r="I64" s="417"/>
      <c r="J64" s="418"/>
      <c r="K64" s="418"/>
      <c r="L64" s="418"/>
      <c r="M64" s="418"/>
      <c r="N64" s="419"/>
      <c r="O64" s="267"/>
    </row>
    <row r="65" spans="8:15" s="262" customFormat="1" ht="26.35" customHeight="1" thickBot="1" x14ac:dyDescent="0.75">
      <c r="H65" s="406" t="s">
        <v>335</v>
      </c>
      <c r="I65" s="407"/>
      <c r="J65" s="408"/>
      <c r="K65" s="408"/>
      <c r="L65" s="408"/>
      <c r="M65" s="408"/>
      <c r="N65" s="409"/>
      <c r="O65" s="267"/>
    </row>
    <row r="66" spans="8:15" s="262" customFormat="1" ht="15.85" customHeight="1" x14ac:dyDescent="0.7">
      <c r="O66" s="267"/>
    </row>
    <row r="67" spans="8:15" s="262" customFormat="1" ht="15.85" customHeight="1" x14ac:dyDescent="0.7">
      <c r="O67" s="267"/>
    </row>
    <row r="68" spans="8:15" s="262" customFormat="1" ht="15.85" customHeight="1" x14ac:dyDescent="0.7">
      <c r="O68" s="267"/>
    </row>
    <row r="69" spans="8:15" s="262" customFormat="1" ht="15.85" customHeight="1" x14ac:dyDescent="0.7">
      <c r="O69" s="267"/>
    </row>
    <row r="70" spans="8:15" s="262" customFormat="1" ht="15.85" customHeight="1" x14ac:dyDescent="0.7">
      <c r="O70" s="267"/>
    </row>
    <row r="71" spans="8:15" s="262" customFormat="1" ht="15.85" customHeight="1" x14ac:dyDescent="0.7">
      <c r="O71" s="267"/>
    </row>
    <row r="72" spans="8:15" s="262" customFormat="1" ht="15.85" customHeight="1" x14ac:dyDescent="0.7">
      <c r="O72" s="267"/>
    </row>
    <row r="73" spans="8:15" s="262" customFormat="1" ht="15.85" customHeight="1" x14ac:dyDescent="0.7">
      <c r="O73" s="267"/>
    </row>
    <row r="74" spans="8:15" s="262" customFormat="1" ht="15.85" customHeight="1" x14ac:dyDescent="0.7">
      <c r="O74" s="267"/>
    </row>
    <row r="75" spans="8:15" s="262" customFormat="1" ht="15.85" customHeight="1" x14ac:dyDescent="0.7">
      <c r="O75" s="267"/>
    </row>
    <row r="76" spans="8:15" s="262" customFormat="1" ht="15.85" customHeight="1" x14ac:dyDescent="0.7">
      <c r="O76" s="267"/>
    </row>
    <row r="77" spans="8:15" s="262" customFormat="1" ht="15.85" customHeight="1" x14ac:dyDescent="0.7">
      <c r="O77" s="267"/>
    </row>
    <row r="78" spans="8:15" s="262" customFormat="1" ht="15.85" customHeight="1" x14ac:dyDescent="0.7">
      <c r="O78" s="267"/>
    </row>
    <row r="79" spans="8:15" s="262" customFormat="1" ht="15.85" customHeight="1" x14ac:dyDescent="0.7">
      <c r="O79" s="267"/>
    </row>
    <row r="80" spans="8:15" s="262" customFormat="1" ht="15.85" customHeight="1" x14ac:dyDescent="0.7">
      <c r="O80" s="267"/>
    </row>
    <row r="81" spans="15:15" s="262" customFormat="1" ht="15.85" customHeight="1" x14ac:dyDescent="0.7">
      <c r="O81" s="267"/>
    </row>
    <row r="82" spans="15:15" s="262" customFormat="1" ht="15.85" customHeight="1" x14ac:dyDescent="0.7">
      <c r="O82" s="267"/>
    </row>
    <row r="83" spans="15:15" s="262" customFormat="1" ht="15.85" customHeight="1" x14ac:dyDescent="0.7">
      <c r="O83" s="267"/>
    </row>
    <row r="84" spans="15:15" s="262" customFormat="1" ht="15.85" customHeight="1" x14ac:dyDescent="0.7">
      <c r="O84" s="267"/>
    </row>
    <row r="85" spans="15:15" s="262" customFormat="1" ht="15.85" customHeight="1" x14ac:dyDescent="0.7">
      <c r="O85" s="267"/>
    </row>
    <row r="86" spans="15:15" s="262" customFormat="1" ht="15.85" customHeight="1" x14ac:dyDescent="0.7">
      <c r="O86" s="267"/>
    </row>
    <row r="87" spans="15:15" s="262" customFormat="1" ht="15.85" customHeight="1" x14ac:dyDescent="0.7">
      <c r="O87" s="267"/>
    </row>
    <row r="88" spans="15:15" s="262" customFormat="1" ht="15.85" customHeight="1" x14ac:dyDescent="0.7">
      <c r="O88" s="267"/>
    </row>
    <row r="89" spans="15:15" s="262" customFormat="1" ht="15.85" customHeight="1" x14ac:dyDescent="0.7">
      <c r="O89" s="267"/>
    </row>
    <row r="90" spans="15:15" s="262" customFormat="1" ht="15.85" customHeight="1" x14ac:dyDescent="0.7">
      <c r="O90" s="267"/>
    </row>
    <row r="91" spans="15:15" s="262" customFormat="1" ht="15.85" customHeight="1" x14ac:dyDescent="0.7">
      <c r="O91" s="267"/>
    </row>
    <row r="92" spans="15:15" s="262" customFormat="1" ht="15.85" customHeight="1" x14ac:dyDescent="0.7">
      <c r="O92" s="267"/>
    </row>
    <row r="93" spans="15:15" s="262" customFormat="1" ht="15.85" customHeight="1" x14ac:dyDescent="0.7">
      <c r="O93" s="267"/>
    </row>
    <row r="94" spans="15:15" s="262" customFormat="1" ht="15.85" customHeight="1" x14ac:dyDescent="0.7">
      <c r="O94" s="267"/>
    </row>
    <row r="95" spans="15:15" s="262" customFormat="1" ht="15.85" customHeight="1" x14ac:dyDescent="0.7">
      <c r="O95" s="267"/>
    </row>
    <row r="96" spans="15:15" s="262" customFormat="1" ht="15.85" customHeight="1" x14ac:dyDescent="0.7">
      <c r="O96" s="267"/>
    </row>
    <row r="97" spans="15:15" s="262" customFormat="1" ht="15.85" customHeight="1" x14ac:dyDescent="0.7">
      <c r="O97" s="267"/>
    </row>
    <row r="98" spans="15:15" s="262" customFormat="1" ht="15.85" customHeight="1" x14ac:dyDescent="0.7">
      <c r="O98" s="267"/>
    </row>
    <row r="99" spans="15:15" s="262" customFormat="1" ht="15.85" customHeight="1" x14ac:dyDescent="0.7">
      <c r="O99" s="267"/>
    </row>
    <row r="100" spans="15:15" s="262" customFormat="1" ht="15.85" customHeight="1" x14ac:dyDescent="0.7">
      <c r="O100" s="267"/>
    </row>
    <row r="101" spans="15:15" s="262" customFormat="1" ht="15.85" customHeight="1" x14ac:dyDescent="0.7">
      <c r="O101" s="267"/>
    </row>
    <row r="102" spans="15:15" s="262" customFormat="1" ht="15.85" customHeight="1" x14ac:dyDescent="0.7">
      <c r="O102" s="267"/>
    </row>
    <row r="103" spans="15:15" s="262" customFormat="1" ht="15.85" customHeight="1" x14ac:dyDescent="0.7">
      <c r="O103" s="267"/>
    </row>
    <row r="104" spans="15:15" s="262" customFormat="1" ht="15.85" customHeight="1" x14ac:dyDescent="0.7">
      <c r="O104" s="267"/>
    </row>
    <row r="105" spans="15:15" s="262" customFormat="1" ht="15.85" customHeight="1" x14ac:dyDescent="0.7">
      <c r="O105" s="267"/>
    </row>
    <row r="106" spans="15:15" s="262" customFormat="1" ht="15.85" customHeight="1" x14ac:dyDescent="0.7">
      <c r="O106" s="267"/>
    </row>
    <row r="107" spans="15:15" s="262" customFormat="1" ht="15.85" customHeight="1" x14ac:dyDescent="0.7">
      <c r="O107" s="267"/>
    </row>
    <row r="108" spans="15:15" s="262" customFormat="1" ht="15.85" customHeight="1" x14ac:dyDescent="0.7">
      <c r="O108" s="267"/>
    </row>
    <row r="109" spans="15:15" s="262" customFormat="1" ht="15.85" customHeight="1" x14ac:dyDescent="0.7">
      <c r="O109" s="267"/>
    </row>
    <row r="110" spans="15:15" s="262" customFormat="1" ht="15.85" customHeight="1" x14ac:dyDescent="0.7">
      <c r="O110" s="267"/>
    </row>
    <row r="111" spans="15:15" s="262" customFormat="1" ht="15.85" customHeight="1" x14ac:dyDescent="0.7">
      <c r="O111" s="267"/>
    </row>
    <row r="112" spans="15:15" s="262" customFormat="1" ht="15.85" customHeight="1" x14ac:dyDescent="0.7">
      <c r="O112" s="267"/>
    </row>
    <row r="113" spans="15:15" s="262" customFormat="1" ht="15.85" customHeight="1" x14ac:dyDescent="0.7">
      <c r="O113" s="267"/>
    </row>
    <row r="114" spans="15:15" s="262" customFormat="1" ht="15.85" customHeight="1" x14ac:dyDescent="0.7">
      <c r="O114" s="267"/>
    </row>
    <row r="115" spans="15:15" s="262" customFormat="1" ht="15.85" customHeight="1" x14ac:dyDescent="0.7">
      <c r="O115" s="267"/>
    </row>
    <row r="116" spans="15:15" s="262" customFormat="1" ht="15.85" customHeight="1" x14ac:dyDescent="0.7">
      <c r="O116" s="267"/>
    </row>
    <row r="117" spans="15:15" s="262" customFormat="1" ht="15.85" customHeight="1" x14ac:dyDescent="0.7">
      <c r="O117" s="267"/>
    </row>
    <row r="118" spans="15:15" s="262" customFormat="1" ht="15.85" customHeight="1" x14ac:dyDescent="0.7">
      <c r="O118" s="267"/>
    </row>
    <row r="119" spans="15:15" s="262" customFormat="1" ht="15.85" customHeight="1" x14ac:dyDescent="0.7">
      <c r="O119" s="267"/>
    </row>
    <row r="120" spans="15:15" s="262" customFormat="1" ht="15.85" customHeight="1" x14ac:dyDescent="0.7">
      <c r="O120" s="267"/>
    </row>
    <row r="121" spans="15:15" s="262" customFormat="1" ht="15.85" customHeight="1" x14ac:dyDescent="0.7">
      <c r="O121" s="267"/>
    </row>
    <row r="122" spans="15:15" ht="15.85" customHeight="1" x14ac:dyDescent="0.7"/>
    <row r="123" spans="15:15" ht="15.85" customHeight="1" x14ac:dyDescent="0.7"/>
    <row r="124" spans="15:15" ht="15.85" customHeight="1" x14ac:dyDescent="0.7"/>
    <row r="125" spans="15:15" ht="15.85" customHeight="1" x14ac:dyDescent="0.7"/>
    <row r="126" spans="15:15" ht="15.85" customHeight="1" x14ac:dyDescent="0.7"/>
    <row r="127" spans="15:15" ht="15.85" customHeight="1" x14ac:dyDescent="0.7"/>
    <row r="128" spans="15:15" ht="15.85" customHeight="1" x14ac:dyDescent="0.7"/>
    <row r="129" ht="15.85" customHeight="1" x14ac:dyDescent="0.7"/>
    <row r="130" ht="15.85" customHeight="1" x14ac:dyDescent="0.7"/>
    <row r="131" ht="15.85" customHeight="1" x14ac:dyDescent="0.7"/>
    <row r="132" ht="15.85" customHeight="1" x14ac:dyDescent="0.7"/>
    <row r="133" ht="15.85" customHeight="1" x14ac:dyDescent="0.7"/>
    <row r="134" ht="15.85" customHeight="1" x14ac:dyDescent="0.7"/>
    <row r="135" ht="15.85" customHeight="1" x14ac:dyDescent="0.7"/>
    <row r="136" ht="15.85" customHeight="1" x14ac:dyDescent="0.7"/>
    <row r="137" ht="15.85" customHeight="1" x14ac:dyDescent="0.7"/>
    <row r="138" ht="15.85" customHeight="1" x14ac:dyDescent="0.7"/>
    <row r="139" ht="15.85" customHeight="1" x14ac:dyDescent="0.7"/>
    <row r="140" ht="15.85" customHeight="1" x14ac:dyDescent="0.7"/>
    <row r="141" ht="15.85" customHeight="1" x14ac:dyDescent="0.7"/>
    <row r="142" ht="15.85" customHeight="1" x14ac:dyDescent="0.7"/>
    <row r="143" ht="15.85" customHeight="1" x14ac:dyDescent="0.7"/>
    <row r="144" ht="15.85" customHeight="1" x14ac:dyDescent="0.7"/>
  </sheetData>
  <mergeCells count="154">
    <mergeCell ref="I54:K54"/>
    <mergeCell ref="L54:N54"/>
    <mergeCell ref="A1:N1"/>
    <mergeCell ref="A2:A6"/>
    <mergeCell ref="C2:N2"/>
    <mergeCell ref="C3:N3"/>
    <mergeCell ref="C4:N4"/>
    <mergeCell ref="B5:B6"/>
    <mergeCell ref="C5:D5"/>
    <mergeCell ref="E5:G5"/>
    <mergeCell ref="I5:N5"/>
    <mergeCell ref="C6:D6"/>
    <mergeCell ref="E6:N6"/>
    <mergeCell ref="A7:A13"/>
    <mergeCell ref="C7:G7"/>
    <mergeCell ref="H7:H9"/>
    <mergeCell ref="I7:N9"/>
    <mergeCell ref="C8:G8"/>
    <mergeCell ref="C9:G9"/>
    <mergeCell ref="B10:G10"/>
    <mergeCell ref="H10:N10"/>
    <mergeCell ref="B11:E13"/>
    <mergeCell ref="A14:A15"/>
    <mergeCell ref="C14:G14"/>
    <mergeCell ref="H14:I14"/>
    <mergeCell ref="J14:N14"/>
    <mergeCell ref="C15:G15"/>
    <mergeCell ref="H15:I15"/>
    <mergeCell ref="J15:N15"/>
    <mergeCell ref="F11:G11"/>
    <mergeCell ref="H11:J11"/>
    <mergeCell ref="K11:L11"/>
    <mergeCell ref="M11:N11"/>
    <mergeCell ref="F12:G13"/>
    <mergeCell ref="H12:N12"/>
    <mergeCell ref="H13:N13"/>
    <mergeCell ref="B18:E19"/>
    <mergeCell ref="F18:G18"/>
    <mergeCell ref="H18:I18"/>
    <mergeCell ref="J18:M18"/>
    <mergeCell ref="J19:K19"/>
    <mergeCell ref="L19:M19"/>
    <mergeCell ref="A16:N16"/>
    <mergeCell ref="A17:B17"/>
    <mergeCell ref="C17:E17"/>
    <mergeCell ref="F17:G17"/>
    <mergeCell ref="H17:I17"/>
    <mergeCell ref="J17:M17"/>
    <mergeCell ref="J22:M22"/>
    <mergeCell ref="A23:B23"/>
    <mergeCell ref="C23:E23"/>
    <mergeCell ref="F23:G23"/>
    <mergeCell ref="H23:I23"/>
    <mergeCell ref="J23:N24"/>
    <mergeCell ref="A24:E24"/>
    <mergeCell ref="F24:G24"/>
    <mergeCell ref="H24:I24"/>
    <mergeCell ref="A20:A22"/>
    <mergeCell ref="B20:E20"/>
    <mergeCell ref="J20:K20"/>
    <mergeCell ref="L20:M20"/>
    <mergeCell ref="B21:E21"/>
    <mergeCell ref="J21:K21"/>
    <mergeCell ref="L21:M21"/>
    <mergeCell ref="B22:E22"/>
    <mergeCell ref="F22:G22"/>
    <mergeCell ref="H22:I22"/>
    <mergeCell ref="B31:N31"/>
    <mergeCell ref="B32:N32"/>
    <mergeCell ref="A36:N37"/>
    <mergeCell ref="B41:D41"/>
    <mergeCell ref="E41:F41"/>
    <mergeCell ref="G41:H41"/>
    <mergeCell ref="I41:K41"/>
    <mergeCell ref="L41:N41"/>
    <mergeCell ref="A25:N25"/>
    <mergeCell ref="A26:C26"/>
    <mergeCell ref="D26:N26"/>
    <mergeCell ref="A27:C27"/>
    <mergeCell ref="D27:N27"/>
    <mergeCell ref="B30:N30"/>
    <mergeCell ref="B42:D42"/>
    <mergeCell ref="E42:F42"/>
    <mergeCell ref="G42:H42"/>
    <mergeCell ref="I42:K42"/>
    <mergeCell ref="L42:N42"/>
    <mergeCell ref="B43:D43"/>
    <mergeCell ref="E43:F43"/>
    <mergeCell ref="G43:H43"/>
    <mergeCell ref="I43:K43"/>
    <mergeCell ref="L43:N43"/>
    <mergeCell ref="B44:D44"/>
    <mergeCell ref="E44:F44"/>
    <mergeCell ref="G44:H44"/>
    <mergeCell ref="I44:K44"/>
    <mergeCell ref="L44:N44"/>
    <mergeCell ref="B45:D45"/>
    <mergeCell ref="E45:F45"/>
    <mergeCell ref="G45:H45"/>
    <mergeCell ref="I45:K45"/>
    <mergeCell ref="L45:N45"/>
    <mergeCell ref="B46:D46"/>
    <mergeCell ref="E46:F46"/>
    <mergeCell ref="G46:H46"/>
    <mergeCell ref="I46:K46"/>
    <mergeCell ref="L46:N46"/>
    <mergeCell ref="B47:D47"/>
    <mergeCell ref="E47:F47"/>
    <mergeCell ref="G47:H47"/>
    <mergeCell ref="I47:K47"/>
    <mergeCell ref="L47:N47"/>
    <mergeCell ref="B48:D48"/>
    <mergeCell ref="E48:F48"/>
    <mergeCell ref="G48:H48"/>
    <mergeCell ref="I48:K48"/>
    <mergeCell ref="L48:N48"/>
    <mergeCell ref="B49:D49"/>
    <mergeCell ref="E49:F49"/>
    <mergeCell ref="G49:H49"/>
    <mergeCell ref="I49:K49"/>
    <mergeCell ref="L49:N49"/>
    <mergeCell ref="B52:D52"/>
    <mergeCell ref="E52:F52"/>
    <mergeCell ref="G52:H52"/>
    <mergeCell ref="I52:K52"/>
    <mergeCell ref="L52:N52"/>
    <mergeCell ref="B56:N56"/>
    <mergeCell ref="B50:D50"/>
    <mergeCell ref="E50:F50"/>
    <mergeCell ref="G50:H50"/>
    <mergeCell ref="I50:K50"/>
    <mergeCell ref="L50:N50"/>
    <mergeCell ref="B51:D51"/>
    <mergeCell ref="E51:F51"/>
    <mergeCell ref="G51:H51"/>
    <mergeCell ref="I51:K51"/>
    <mergeCell ref="L51:N51"/>
    <mergeCell ref="B53:D53"/>
    <mergeCell ref="E53:F53"/>
    <mergeCell ref="G53:H53"/>
    <mergeCell ref="I53:K53"/>
    <mergeCell ref="L53:N53"/>
    <mergeCell ref="B54:D54"/>
    <mergeCell ref="E54:F54"/>
    <mergeCell ref="G54:H54"/>
    <mergeCell ref="H65:I65"/>
    <mergeCell ref="J65:N65"/>
    <mergeCell ref="B57:N59"/>
    <mergeCell ref="H62:I62"/>
    <mergeCell ref="J62:N62"/>
    <mergeCell ref="H63:I63"/>
    <mergeCell ref="J63:N63"/>
    <mergeCell ref="H64:I64"/>
    <mergeCell ref="J64:N64"/>
  </mergeCells>
  <phoneticPr fontId="2"/>
  <pageMargins left="0.7" right="0.7" top="0.75" bottom="0.75" header="0.3" footer="0.3"/>
  <pageSetup paperSize="9" scale="81" fitToHeight="0" orientation="portrait"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128588</xdr:colOff>
                    <xdr:row>24</xdr:row>
                    <xdr:rowOff>138113</xdr:rowOff>
                  </from>
                  <to>
                    <xdr:col>4</xdr:col>
                    <xdr:colOff>457200</xdr:colOff>
                    <xdr:row>26</xdr:row>
                    <xdr:rowOff>95250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9525</xdr:colOff>
                    <xdr:row>24</xdr:row>
                    <xdr:rowOff>128588</xdr:rowOff>
                  </from>
                  <to>
                    <xdr:col>7</xdr:col>
                    <xdr:colOff>552450</xdr:colOff>
                    <xdr:row>26</xdr:row>
                    <xdr:rowOff>85725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457200</xdr:colOff>
                    <xdr:row>24</xdr:row>
                    <xdr:rowOff>128588</xdr:rowOff>
                  </from>
                  <to>
                    <xdr:col>11</xdr:col>
                    <xdr:colOff>261938</xdr:colOff>
                    <xdr:row>26</xdr:row>
                    <xdr:rowOff>85725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385763</xdr:colOff>
                    <xdr:row>41</xdr:row>
                    <xdr:rowOff>109538</xdr:rowOff>
                  </from>
                  <to>
                    <xdr:col>7</xdr:col>
                    <xdr:colOff>71438</xdr:colOff>
                    <xdr:row>41</xdr:row>
                    <xdr:rowOff>409575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385763</xdr:colOff>
                    <xdr:row>42</xdr:row>
                    <xdr:rowOff>109538</xdr:rowOff>
                  </from>
                  <to>
                    <xdr:col>7</xdr:col>
                    <xdr:colOff>71438</xdr:colOff>
                    <xdr:row>42</xdr:row>
                    <xdr:rowOff>409575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385763</xdr:colOff>
                    <xdr:row>43</xdr:row>
                    <xdr:rowOff>109538</xdr:rowOff>
                  </from>
                  <to>
                    <xdr:col>7</xdr:col>
                    <xdr:colOff>71438</xdr:colOff>
                    <xdr:row>43</xdr:row>
                    <xdr:rowOff>409575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385763</xdr:colOff>
                    <xdr:row>44</xdr:row>
                    <xdr:rowOff>109538</xdr:rowOff>
                  </from>
                  <to>
                    <xdr:col>7</xdr:col>
                    <xdr:colOff>71438</xdr:colOff>
                    <xdr:row>44</xdr:row>
                    <xdr:rowOff>409575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385763</xdr:colOff>
                    <xdr:row>45</xdr:row>
                    <xdr:rowOff>109538</xdr:rowOff>
                  </from>
                  <to>
                    <xdr:col>7</xdr:col>
                    <xdr:colOff>71438</xdr:colOff>
                    <xdr:row>45</xdr:row>
                    <xdr:rowOff>409575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385763</xdr:colOff>
                    <xdr:row>46</xdr:row>
                    <xdr:rowOff>109538</xdr:rowOff>
                  </from>
                  <to>
                    <xdr:col>7</xdr:col>
                    <xdr:colOff>71438</xdr:colOff>
                    <xdr:row>46</xdr:row>
                    <xdr:rowOff>409575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385763</xdr:colOff>
                    <xdr:row>47</xdr:row>
                    <xdr:rowOff>109538</xdr:rowOff>
                  </from>
                  <to>
                    <xdr:col>7</xdr:col>
                    <xdr:colOff>71438</xdr:colOff>
                    <xdr:row>47</xdr:row>
                    <xdr:rowOff>409575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385763</xdr:colOff>
                    <xdr:row>48</xdr:row>
                    <xdr:rowOff>109538</xdr:rowOff>
                  </from>
                  <to>
                    <xdr:col>7</xdr:col>
                    <xdr:colOff>71438</xdr:colOff>
                    <xdr:row>48</xdr:row>
                    <xdr:rowOff>409575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xdr:col>
                    <xdr:colOff>385763</xdr:colOff>
                    <xdr:row>49</xdr:row>
                    <xdr:rowOff>109538</xdr:rowOff>
                  </from>
                  <to>
                    <xdr:col>7</xdr:col>
                    <xdr:colOff>71438</xdr:colOff>
                    <xdr:row>49</xdr:row>
                    <xdr:rowOff>409575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6</xdr:col>
                    <xdr:colOff>385763</xdr:colOff>
                    <xdr:row>50</xdr:row>
                    <xdr:rowOff>109538</xdr:rowOff>
                  </from>
                  <to>
                    <xdr:col>7</xdr:col>
                    <xdr:colOff>71438</xdr:colOff>
                    <xdr:row>50</xdr:row>
                    <xdr:rowOff>409575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6</xdr:col>
                    <xdr:colOff>385763</xdr:colOff>
                    <xdr:row>51</xdr:row>
                    <xdr:rowOff>109538</xdr:rowOff>
                  </from>
                  <to>
                    <xdr:col>7</xdr:col>
                    <xdr:colOff>71438</xdr:colOff>
                    <xdr:row>51</xdr:row>
                    <xdr:rowOff>409575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8</xdr:col>
                    <xdr:colOff>304800</xdr:colOff>
                    <xdr:row>41</xdr:row>
                    <xdr:rowOff>200025</xdr:rowOff>
                  </from>
                  <to>
                    <xdr:col>10</xdr:col>
                    <xdr:colOff>80963</xdr:colOff>
                    <xdr:row>42</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8</xdr:col>
                    <xdr:colOff>300038</xdr:colOff>
                    <xdr:row>40</xdr:row>
                    <xdr:rowOff>509588</xdr:rowOff>
                  </from>
                  <to>
                    <xdr:col>8</xdr:col>
                    <xdr:colOff>661988</xdr:colOff>
                    <xdr:row>41</xdr:row>
                    <xdr:rowOff>300038</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8</xdr:col>
                    <xdr:colOff>304800</xdr:colOff>
                    <xdr:row>42</xdr:row>
                    <xdr:rowOff>200025</xdr:rowOff>
                  </from>
                  <to>
                    <xdr:col>10</xdr:col>
                    <xdr:colOff>80963</xdr:colOff>
                    <xdr:row>43</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8</xdr:col>
                    <xdr:colOff>300038</xdr:colOff>
                    <xdr:row>41</xdr:row>
                    <xdr:rowOff>509588</xdr:rowOff>
                  </from>
                  <to>
                    <xdr:col>8</xdr:col>
                    <xdr:colOff>661988</xdr:colOff>
                    <xdr:row>42</xdr:row>
                    <xdr:rowOff>300038</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8</xdr:col>
                    <xdr:colOff>304800</xdr:colOff>
                    <xdr:row>43</xdr:row>
                    <xdr:rowOff>200025</xdr:rowOff>
                  </from>
                  <to>
                    <xdr:col>10</xdr:col>
                    <xdr:colOff>80963</xdr:colOff>
                    <xdr:row>44</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8</xdr:col>
                    <xdr:colOff>300038</xdr:colOff>
                    <xdr:row>42</xdr:row>
                    <xdr:rowOff>509588</xdr:rowOff>
                  </from>
                  <to>
                    <xdr:col>8</xdr:col>
                    <xdr:colOff>661988</xdr:colOff>
                    <xdr:row>43</xdr:row>
                    <xdr:rowOff>300038</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300038</xdr:colOff>
                    <xdr:row>43</xdr:row>
                    <xdr:rowOff>509588</xdr:rowOff>
                  </from>
                  <to>
                    <xdr:col>8</xdr:col>
                    <xdr:colOff>661988</xdr:colOff>
                    <xdr:row>44</xdr:row>
                    <xdr:rowOff>300038</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8</xdr:col>
                    <xdr:colOff>304800</xdr:colOff>
                    <xdr:row>44</xdr:row>
                    <xdr:rowOff>200025</xdr:rowOff>
                  </from>
                  <to>
                    <xdr:col>10</xdr:col>
                    <xdr:colOff>80963</xdr:colOff>
                    <xdr:row>45</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300038</xdr:colOff>
                    <xdr:row>44</xdr:row>
                    <xdr:rowOff>509588</xdr:rowOff>
                  </from>
                  <to>
                    <xdr:col>8</xdr:col>
                    <xdr:colOff>661988</xdr:colOff>
                    <xdr:row>45</xdr:row>
                    <xdr:rowOff>300038</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8</xdr:col>
                    <xdr:colOff>304800</xdr:colOff>
                    <xdr:row>45</xdr:row>
                    <xdr:rowOff>200025</xdr:rowOff>
                  </from>
                  <to>
                    <xdr:col>10</xdr:col>
                    <xdr:colOff>80963</xdr:colOff>
                    <xdr:row>46</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300038</xdr:colOff>
                    <xdr:row>45</xdr:row>
                    <xdr:rowOff>509588</xdr:rowOff>
                  </from>
                  <to>
                    <xdr:col>8</xdr:col>
                    <xdr:colOff>661988</xdr:colOff>
                    <xdr:row>46</xdr:row>
                    <xdr:rowOff>300038</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8</xdr:col>
                    <xdr:colOff>304800</xdr:colOff>
                    <xdr:row>46</xdr:row>
                    <xdr:rowOff>200025</xdr:rowOff>
                  </from>
                  <to>
                    <xdr:col>10</xdr:col>
                    <xdr:colOff>80963</xdr:colOff>
                    <xdr:row>47</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300038</xdr:colOff>
                    <xdr:row>46</xdr:row>
                    <xdr:rowOff>509588</xdr:rowOff>
                  </from>
                  <to>
                    <xdr:col>8</xdr:col>
                    <xdr:colOff>661988</xdr:colOff>
                    <xdr:row>47</xdr:row>
                    <xdr:rowOff>300038</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8</xdr:col>
                    <xdr:colOff>304800</xdr:colOff>
                    <xdr:row>47</xdr:row>
                    <xdr:rowOff>200025</xdr:rowOff>
                  </from>
                  <to>
                    <xdr:col>10</xdr:col>
                    <xdr:colOff>80963</xdr:colOff>
                    <xdr:row>48</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300038</xdr:colOff>
                    <xdr:row>47</xdr:row>
                    <xdr:rowOff>509588</xdr:rowOff>
                  </from>
                  <to>
                    <xdr:col>8</xdr:col>
                    <xdr:colOff>661988</xdr:colOff>
                    <xdr:row>48</xdr:row>
                    <xdr:rowOff>300038</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8</xdr:col>
                    <xdr:colOff>304800</xdr:colOff>
                    <xdr:row>48</xdr:row>
                    <xdr:rowOff>200025</xdr:rowOff>
                  </from>
                  <to>
                    <xdr:col>10</xdr:col>
                    <xdr:colOff>80963</xdr:colOff>
                    <xdr:row>49</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300038</xdr:colOff>
                    <xdr:row>48</xdr:row>
                    <xdr:rowOff>509588</xdr:rowOff>
                  </from>
                  <to>
                    <xdr:col>8</xdr:col>
                    <xdr:colOff>661988</xdr:colOff>
                    <xdr:row>49</xdr:row>
                    <xdr:rowOff>300038</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8</xdr:col>
                    <xdr:colOff>304800</xdr:colOff>
                    <xdr:row>49</xdr:row>
                    <xdr:rowOff>200025</xdr:rowOff>
                  </from>
                  <to>
                    <xdr:col>10</xdr:col>
                    <xdr:colOff>80963</xdr:colOff>
                    <xdr:row>50</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300038</xdr:colOff>
                    <xdr:row>50</xdr:row>
                    <xdr:rowOff>114300</xdr:rowOff>
                  </from>
                  <to>
                    <xdr:col>8</xdr:col>
                    <xdr:colOff>661988</xdr:colOff>
                    <xdr:row>50</xdr:row>
                    <xdr:rowOff>414338</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8</xdr:col>
                    <xdr:colOff>300038</xdr:colOff>
                    <xdr:row>51</xdr:row>
                    <xdr:rowOff>114300</xdr:rowOff>
                  </from>
                  <to>
                    <xdr:col>8</xdr:col>
                    <xdr:colOff>661988</xdr:colOff>
                    <xdr:row>51</xdr:row>
                    <xdr:rowOff>414338</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6</xdr:col>
                    <xdr:colOff>385763</xdr:colOff>
                    <xdr:row>52</xdr:row>
                    <xdr:rowOff>109538</xdr:rowOff>
                  </from>
                  <to>
                    <xdr:col>7</xdr:col>
                    <xdr:colOff>71438</xdr:colOff>
                    <xdr:row>52</xdr:row>
                    <xdr:rowOff>409575</xdr:rowOff>
                  </to>
                </anchor>
              </controlPr>
            </control>
          </mc:Choice>
        </mc:AlternateContent>
        <mc:AlternateContent xmlns:mc="http://schemas.openxmlformats.org/markup-compatibility/2006">
          <mc:Choice Requires="x14">
            <control shapeId="4133" r:id="rId39" name="Check Box 37">
              <controlPr defaultSize="0" autoFill="0" autoLine="0" autoPict="0">
                <anchor moveWithCells="1">
                  <from>
                    <xdr:col>6</xdr:col>
                    <xdr:colOff>385763</xdr:colOff>
                    <xdr:row>53</xdr:row>
                    <xdr:rowOff>109538</xdr:rowOff>
                  </from>
                  <to>
                    <xdr:col>7</xdr:col>
                    <xdr:colOff>71438</xdr:colOff>
                    <xdr:row>53</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252</v>
      </c>
      <c r="D1" s="5"/>
      <c r="E1" s="5"/>
      <c r="F1" s="5"/>
      <c r="G1" s="5"/>
      <c r="H1" s="5"/>
      <c r="K1" s="7" t="s">
        <v>0</v>
      </c>
      <c r="N1" s="5"/>
      <c r="O1" s="5"/>
      <c r="P1" s="5"/>
      <c r="Q1" s="5"/>
      <c r="R1" s="5"/>
      <c r="S1" s="5"/>
      <c r="T1" s="5"/>
      <c r="U1" s="5"/>
      <c r="AQ1" s="9" t="s">
        <v>30</v>
      </c>
      <c r="AR1" s="691" t="s">
        <v>194</v>
      </c>
      <c r="AS1" s="692"/>
      <c r="AT1" s="692"/>
      <c r="AU1" s="692"/>
      <c r="AV1" s="692"/>
      <c r="AW1" s="692"/>
      <c r="AX1" s="692"/>
      <c r="AY1" s="692"/>
      <c r="AZ1" s="692"/>
      <c r="BA1" s="692"/>
      <c r="BB1" s="692"/>
      <c r="BC1" s="692"/>
      <c r="BD1" s="692"/>
      <c r="BE1" s="692"/>
      <c r="BF1" s="692"/>
      <c r="BG1" s="692"/>
      <c r="BH1" s="9" t="s">
        <v>2</v>
      </c>
    </row>
    <row r="2" spans="2:65" s="8" customFormat="1" ht="20.25" customHeight="1" x14ac:dyDescent="0.7">
      <c r="H2" s="7"/>
      <c r="K2" s="7"/>
      <c r="L2" s="7"/>
      <c r="N2" s="9"/>
      <c r="O2" s="9"/>
      <c r="P2" s="9"/>
      <c r="Q2" s="9"/>
      <c r="R2" s="9"/>
      <c r="S2" s="9"/>
      <c r="T2" s="9"/>
      <c r="U2" s="9"/>
      <c r="Z2" s="112" t="s">
        <v>27</v>
      </c>
      <c r="AA2" s="693">
        <v>3</v>
      </c>
      <c r="AB2" s="693"/>
      <c r="AC2" s="112" t="s">
        <v>28</v>
      </c>
      <c r="AD2" s="694">
        <f>IF(AA2=0,"",YEAR(DATE(2018+AA2,1,1)))</f>
        <v>2021</v>
      </c>
      <c r="AE2" s="694"/>
      <c r="AF2" s="113" t="s">
        <v>29</v>
      </c>
      <c r="AG2" s="113" t="s">
        <v>1</v>
      </c>
      <c r="AH2" s="693">
        <v>4</v>
      </c>
      <c r="AI2" s="693"/>
      <c r="AJ2" s="113" t="s">
        <v>24</v>
      </c>
      <c r="AQ2" s="9" t="s">
        <v>31</v>
      </c>
      <c r="AR2" s="693" t="s">
        <v>202</v>
      </c>
      <c r="AS2" s="693"/>
      <c r="AT2" s="693"/>
      <c r="AU2" s="693"/>
      <c r="AV2" s="693"/>
      <c r="AW2" s="693"/>
      <c r="AX2" s="693"/>
      <c r="AY2" s="693"/>
      <c r="AZ2" s="693"/>
      <c r="BA2" s="693"/>
      <c r="BB2" s="693"/>
      <c r="BC2" s="693"/>
      <c r="BD2" s="693"/>
      <c r="BE2" s="693"/>
      <c r="BF2" s="693"/>
      <c r="BG2" s="693"/>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683" t="s">
        <v>181</v>
      </c>
      <c r="BD3" s="684"/>
      <c r="BE3" s="684"/>
      <c r="BF3" s="685"/>
      <c r="BG3" s="9"/>
    </row>
    <row r="4" spans="2:65" s="8" customFormat="1" ht="20.25" customHeight="1" x14ac:dyDescent="0.7">
      <c r="H4" s="7"/>
      <c r="K4" s="7"/>
      <c r="M4" s="9"/>
      <c r="N4" s="9"/>
      <c r="O4" s="9"/>
      <c r="P4" s="9"/>
      <c r="Q4" s="9"/>
      <c r="R4" s="9"/>
      <c r="S4" s="9"/>
      <c r="AA4" s="35"/>
      <c r="AB4" s="35"/>
      <c r="AC4" s="36"/>
      <c r="AD4" s="37"/>
      <c r="AE4" s="36"/>
      <c r="BB4" s="38" t="s">
        <v>149</v>
      </c>
      <c r="BC4" s="683" t="s">
        <v>150</v>
      </c>
      <c r="BD4" s="684"/>
      <c r="BE4" s="684"/>
      <c r="BF4" s="685"/>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686">
        <v>40</v>
      </c>
      <c r="AZ6" s="687"/>
      <c r="BA6" s="2" t="s">
        <v>22</v>
      </c>
      <c r="BB6" s="6"/>
      <c r="BC6" s="686">
        <v>160</v>
      </c>
      <c r="BD6" s="687"/>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688">
        <f>DAY(EOMONTH(DATE(AD2,AH2,1),0))</f>
        <v>30</v>
      </c>
      <c r="BD8" s="689"/>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686"/>
      <c r="BD10" s="687"/>
      <c r="BE10" s="2" t="s">
        <v>217</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690"/>
      <c r="V12" s="690"/>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682"/>
      <c r="AN13" s="682"/>
      <c r="AO13" s="66" t="s">
        <v>203</v>
      </c>
      <c r="AP13" s="73"/>
      <c r="AQ13" s="79"/>
      <c r="AR13" s="79"/>
      <c r="AS13" s="73" t="s">
        <v>95</v>
      </c>
      <c r="AT13" s="70"/>
      <c r="AU13" s="70"/>
      <c r="AV13" s="70"/>
      <c r="AW13" s="70"/>
      <c r="AX13" s="70"/>
      <c r="AY13" s="70"/>
      <c r="AZ13" s="70"/>
      <c r="BA13" s="70"/>
      <c r="BB13" s="655">
        <v>0.29166666666666669</v>
      </c>
      <c r="BC13" s="656"/>
      <c r="BD13" s="657"/>
      <c r="BE13" s="76" t="s">
        <v>17</v>
      </c>
      <c r="BF13" s="655">
        <v>0.83333333333333337</v>
      </c>
      <c r="BG13" s="656"/>
      <c r="BH13" s="65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682"/>
      <c r="AN14" s="682"/>
      <c r="AO14" s="240" t="s">
        <v>204</v>
      </c>
      <c r="AP14" s="241"/>
      <c r="AQ14" s="241"/>
      <c r="AR14" s="80"/>
      <c r="AS14" s="73" t="s">
        <v>96</v>
      </c>
      <c r="AT14" s="70"/>
      <c r="AU14" s="70"/>
      <c r="AV14" s="70"/>
      <c r="AW14" s="70"/>
      <c r="AX14" s="70"/>
      <c r="AY14" s="70"/>
      <c r="AZ14" s="70"/>
      <c r="BA14" s="70"/>
      <c r="BB14" s="655">
        <v>0.83333333333333337</v>
      </c>
      <c r="BC14" s="656"/>
      <c r="BD14" s="657"/>
      <c r="BE14" s="76" t="s">
        <v>17</v>
      </c>
      <c r="BF14" s="655">
        <v>0.29166666666666669</v>
      </c>
      <c r="BG14" s="656"/>
      <c r="BH14" s="65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658" t="s">
        <v>20</v>
      </c>
      <c r="C16" s="643" t="s">
        <v>221</v>
      </c>
      <c r="D16" s="644"/>
      <c r="E16" s="661"/>
      <c r="F16" s="183"/>
      <c r="G16" s="186"/>
      <c r="H16" s="664" t="s">
        <v>222</v>
      </c>
      <c r="I16" s="667" t="s">
        <v>223</v>
      </c>
      <c r="J16" s="644"/>
      <c r="K16" s="644"/>
      <c r="L16" s="661"/>
      <c r="M16" s="667" t="s">
        <v>224</v>
      </c>
      <c r="N16" s="644"/>
      <c r="O16" s="661"/>
      <c r="P16" s="667" t="s">
        <v>97</v>
      </c>
      <c r="Q16" s="644"/>
      <c r="R16" s="644"/>
      <c r="S16" s="644"/>
      <c r="T16" s="645"/>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670" t="str">
        <f>IF(BC3="計画","(12)1～4週目の勤務時間数合計","(12)1か月の勤務時間数　合計")</f>
        <v>(12)1か月の勤務時間数　合計</v>
      </c>
      <c r="BA16" s="671"/>
      <c r="BB16" s="676" t="s">
        <v>226</v>
      </c>
      <c r="BC16" s="677"/>
      <c r="BD16" s="643" t="s">
        <v>227</v>
      </c>
      <c r="BE16" s="644"/>
      <c r="BF16" s="644"/>
      <c r="BG16" s="644"/>
      <c r="BH16" s="645"/>
    </row>
    <row r="17" spans="2:60" ht="20.25" customHeight="1" x14ac:dyDescent="0.7">
      <c r="B17" s="659"/>
      <c r="C17" s="646"/>
      <c r="D17" s="647"/>
      <c r="E17" s="662"/>
      <c r="F17" s="184"/>
      <c r="G17" s="187"/>
      <c r="H17" s="665"/>
      <c r="I17" s="668"/>
      <c r="J17" s="647"/>
      <c r="K17" s="647"/>
      <c r="L17" s="662"/>
      <c r="M17" s="668"/>
      <c r="N17" s="647"/>
      <c r="O17" s="662"/>
      <c r="P17" s="668"/>
      <c r="Q17" s="647"/>
      <c r="R17" s="647"/>
      <c r="S17" s="647"/>
      <c r="T17" s="648"/>
      <c r="U17" s="652" t="s">
        <v>11</v>
      </c>
      <c r="V17" s="652"/>
      <c r="W17" s="652"/>
      <c r="X17" s="652"/>
      <c r="Y17" s="652"/>
      <c r="Z17" s="652"/>
      <c r="AA17" s="653"/>
      <c r="AB17" s="654" t="s">
        <v>12</v>
      </c>
      <c r="AC17" s="652"/>
      <c r="AD17" s="652"/>
      <c r="AE17" s="652"/>
      <c r="AF17" s="652"/>
      <c r="AG17" s="652"/>
      <c r="AH17" s="653"/>
      <c r="AI17" s="654" t="s">
        <v>13</v>
      </c>
      <c r="AJ17" s="652"/>
      <c r="AK17" s="652"/>
      <c r="AL17" s="652"/>
      <c r="AM17" s="652"/>
      <c r="AN17" s="652"/>
      <c r="AO17" s="653"/>
      <c r="AP17" s="654" t="s">
        <v>14</v>
      </c>
      <c r="AQ17" s="652"/>
      <c r="AR17" s="652"/>
      <c r="AS17" s="652"/>
      <c r="AT17" s="652"/>
      <c r="AU17" s="652"/>
      <c r="AV17" s="653"/>
      <c r="AW17" s="654" t="s">
        <v>15</v>
      </c>
      <c r="AX17" s="652"/>
      <c r="AY17" s="652"/>
      <c r="AZ17" s="672"/>
      <c r="BA17" s="673"/>
      <c r="BB17" s="678"/>
      <c r="BC17" s="679"/>
      <c r="BD17" s="646"/>
      <c r="BE17" s="647"/>
      <c r="BF17" s="647"/>
      <c r="BG17" s="647"/>
      <c r="BH17" s="648"/>
    </row>
    <row r="18" spans="2:60" ht="20.25" customHeight="1" x14ac:dyDescent="0.7">
      <c r="B18" s="659"/>
      <c r="C18" s="646"/>
      <c r="D18" s="647"/>
      <c r="E18" s="662"/>
      <c r="F18" s="184"/>
      <c r="G18" s="187"/>
      <c r="H18" s="665"/>
      <c r="I18" s="668"/>
      <c r="J18" s="647"/>
      <c r="K18" s="647"/>
      <c r="L18" s="662"/>
      <c r="M18" s="668"/>
      <c r="N18" s="647"/>
      <c r="O18" s="662"/>
      <c r="P18" s="668"/>
      <c r="Q18" s="647"/>
      <c r="R18" s="647"/>
      <c r="S18" s="647"/>
      <c r="T18" s="64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672"/>
      <c r="BA18" s="673"/>
      <c r="BB18" s="678"/>
      <c r="BC18" s="679"/>
      <c r="BD18" s="646"/>
      <c r="BE18" s="647"/>
      <c r="BF18" s="647"/>
      <c r="BG18" s="647"/>
      <c r="BH18" s="648"/>
    </row>
    <row r="19" spans="2:60" ht="20.25" hidden="1" customHeight="1" x14ac:dyDescent="0.7">
      <c r="B19" s="659"/>
      <c r="C19" s="646"/>
      <c r="D19" s="647"/>
      <c r="E19" s="662"/>
      <c r="F19" s="184"/>
      <c r="G19" s="187"/>
      <c r="H19" s="665"/>
      <c r="I19" s="668"/>
      <c r="J19" s="647"/>
      <c r="K19" s="647"/>
      <c r="L19" s="662"/>
      <c r="M19" s="668"/>
      <c r="N19" s="647"/>
      <c r="O19" s="662"/>
      <c r="P19" s="668"/>
      <c r="Q19" s="647"/>
      <c r="R19" s="647"/>
      <c r="S19" s="647"/>
      <c r="T19" s="64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672"/>
      <c r="BA19" s="673"/>
      <c r="BB19" s="678"/>
      <c r="BC19" s="679"/>
      <c r="BD19" s="646"/>
      <c r="BE19" s="647"/>
      <c r="BF19" s="647"/>
      <c r="BG19" s="647"/>
      <c r="BH19" s="648"/>
    </row>
    <row r="20" spans="2:60" ht="20.25" customHeight="1" thickBot="1" x14ac:dyDescent="0.75">
      <c r="B20" s="660"/>
      <c r="C20" s="649"/>
      <c r="D20" s="650"/>
      <c r="E20" s="663"/>
      <c r="F20" s="185"/>
      <c r="G20" s="188"/>
      <c r="H20" s="666"/>
      <c r="I20" s="669"/>
      <c r="J20" s="650"/>
      <c r="K20" s="650"/>
      <c r="L20" s="663"/>
      <c r="M20" s="669"/>
      <c r="N20" s="650"/>
      <c r="O20" s="663"/>
      <c r="P20" s="669"/>
      <c r="Q20" s="650"/>
      <c r="R20" s="650"/>
      <c r="S20" s="650"/>
      <c r="T20" s="651"/>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674"/>
      <c r="BA20" s="675"/>
      <c r="BB20" s="680"/>
      <c r="BC20" s="681"/>
      <c r="BD20" s="649"/>
      <c r="BE20" s="650"/>
      <c r="BF20" s="650"/>
      <c r="BG20" s="650"/>
      <c r="BH20" s="651"/>
    </row>
    <row r="21" spans="2:60" ht="20.25" customHeight="1" x14ac:dyDescent="0.7">
      <c r="B21" s="122"/>
      <c r="C21" s="632"/>
      <c r="D21" s="633"/>
      <c r="E21" s="634"/>
      <c r="F21" s="181"/>
      <c r="G21" s="182"/>
      <c r="H21" s="635"/>
      <c r="I21" s="636"/>
      <c r="J21" s="637"/>
      <c r="K21" s="637"/>
      <c r="L21" s="638"/>
      <c r="M21" s="639"/>
      <c r="N21" s="640"/>
      <c r="O21" s="641"/>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642"/>
      <c r="BA21" s="630"/>
      <c r="BB21" s="629"/>
      <c r="BC21" s="630"/>
      <c r="BD21" s="626"/>
      <c r="BE21" s="627"/>
      <c r="BF21" s="627"/>
      <c r="BG21" s="627"/>
      <c r="BH21" s="628"/>
    </row>
    <row r="22" spans="2:60" ht="20.25" customHeight="1" x14ac:dyDescent="0.7">
      <c r="B22" s="125">
        <v>1</v>
      </c>
      <c r="C22" s="588"/>
      <c r="D22" s="589"/>
      <c r="E22" s="590"/>
      <c r="F22" s="178">
        <f>C21</f>
        <v>0</v>
      </c>
      <c r="G22" s="174"/>
      <c r="H22" s="595"/>
      <c r="I22" s="600"/>
      <c r="J22" s="601"/>
      <c r="K22" s="601"/>
      <c r="L22" s="602"/>
      <c r="M22" s="609"/>
      <c r="N22" s="610"/>
      <c r="O22" s="611"/>
      <c r="P22" s="23" t="s">
        <v>72</v>
      </c>
      <c r="Q22" s="24"/>
      <c r="R22" s="24"/>
      <c r="S22" s="19"/>
      <c r="T22" s="53"/>
      <c r="U22" s="210" t="str">
        <f>IF(U21="","",VLOOKUP(U21,シフト記号表!$D$6:$X$47,21,FALSE))</f>
        <v/>
      </c>
      <c r="V22" s="211" t="str">
        <f>IF(V21="","",VLOOKUP(V21,シフト記号表!$D$6:$X$47,21,FALSE))</f>
        <v/>
      </c>
      <c r="W22" s="211" t="str">
        <f>IF(W21="","",VLOOKUP(W21,シフト記号表!$D$6:$X$47,21,FALSE))</f>
        <v/>
      </c>
      <c r="X22" s="211" t="str">
        <f>IF(X21="","",VLOOKUP(X21,シフト記号表!$D$6:$X$47,21,FALSE))</f>
        <v/>
      </c>
      <c r="Y22" s="211" t="str">
        <f>IF(Y21="","",VLOOKUP(Y21,シフト記号表!$D$6:$X$47,21,FALSE))</f>
        <v/>
      </c>
      <c r="Z22" s="211" t="str">
        <f>IF(Z21="","",VLOOKUP(Z21,シフト記号表!$D$6:$X$47,21,FALSE))</f>
        <v/>
      </c>
      <c r="AA22" s="212" t="str">
        <f>IF(AA21="","",VLOOKUP(AA21,シフト記号表!$D$6:$X$47,21,FALSE))</f>
        <v/>
      </c>
      <c r="AB22" s="210" t="str">
        <f>IF(AB21="","",VLOOKUP(AB21,シフト記号表!$D$6:$X$47,21,FALSE))</f>
        <v/>
      </c>
      <c r="AC22" s="211" t="str">
        <f>IF(AC21="","",VLOOKUP(AC21,シフト記号表!$D$6:$X$47,21,FALSE))</f>
        <v/>
      </c>
      <c r="AD22" s="211" t="str">
        <f>IF(AD21="","",VLOOKUP(AD21,シフト記号表!$D$6:$X$47,21,FALSE))</f>
        <v/>
      </c>
      <c r="AE22" s="211" t="str">
        <f>IF(AE21="","",VLOOKUP(AE21,シフト記号表!$D$6:$X$47,21,FALSE))</f>
        <v/>
      </c>
      <c r="AF22" s="211" t="str">
        <f>IF(AF21="","",VLOOKUP(AF21,シフト記号表!$D$6:$X$47,21,FALSE))</f>
        <v/>
      </c>
      <c r="AG22" s="211" t="str">
        <f>IF(AG21="","",VLOOKUP(AG21,シフト記号表!$D$6:$X$47,21,FALSE))</f>
        <v/>
      </c>
      <c r="AH22" s="212" t="str">
        <f>IF(AH21="","",VLOOKUP(AH21,シフト記号表!$D$6:$X$47,21,FALSE))</f>
        <v/>
      </c>
      <c r="AI22" s="210" t="str">
        <f>IF(AI21="","",VLOOKUP(AI21,シフト記号表!$D$6:$X$47,21,FALSE))</f>
        <v/>
      </c>
      <c r="AJ22" s="211" t="str">
        <f>IF(AJ21="","",VLOOKUP(AJ21,シフト記号表!$D$6:$X$47,21,FALSE))</f>
        <v/>
      </c>
      <c r="AK22" s="211" t="str">
        <f>IF(AK21="","",VLOOKUP(AK21,シフト記号表!$D$6:$X$47,21,FALSE))</f>
        <v/>
      </c>
      <c r="AL22" s="211" t="str">
        <f>IF(AL21="","",VLOOKUP(AL21,シフト記号表!$D$6:$X$47,21,FALSE))</f>
        <v/>
      </c>
      <c r="AM22" s="211" t="str">
        <f>IF(AM21="","",VLOOKUP(AM21,シフト記号表!$D$6:$X$47,21,FALSE))</f>
        <v/>
      </c>
      <c r="AN22" s="211" t="str">
        <f>IF(AN21="","",VLOOKUP(AN21,シフト記号表!$D$6:$X$47,21,FALSE))</f>
        <v/>
      </c>
      <c r="AO22" s="212" t="str">
        <f>IF(AO21="","",VLOOKUP(AO21,シフト記号表!$D$6:$X$47,21,FALSE))</f>
        <v/>
      </c>
      <c r="AP22" s="210" t="str">
        <f>IF(AP21="","",VLOOKUP(AP21,シフト記号表!$D$6:$X$47,21,FALSE))</f>
        <v/>
      </c>
      <c r="AQ22" s="211" t="str">
        <f>IF(AQ21="","",VLOOKUP(AQ21,シフト記号表!$D$6:$X$47,21,FALSE))</f>
        <v/>
      </c>
      <c r="AR22" s="211" t="str">
        <f>IF(AR21="","",VLOOKUP(AR21,シフト記号表!$D$6:$X$47,21,FALSE))</f>
        <v/>
      </c>
      <c r="AS22" s="211" t="str">
        <f>IF(AS21="","",VLOOKUP(AS21,シフト記号表!$D$6:$X$47,21,FALSE))</f>
        <v/>
      </c>
      <c r="AT22" s="211" t="str">
        <f>IF(AT21="","",VLOOKUP(AT21,シフト記号表!$D$6:$X$47,21,FALSE))</f>
        <v/>
      </c>
      <c r="AU22" s="211" t="str">
        <f>IF(AU21="","",VLOOKUP(AU21,シフト記号表!$D$6:$X$47,21,FALSE))</f>
        <v/>
      </c>
      <c r="AV22" s="212" t="str">
        <f>IF(AV21="","",VLOOKUP(AV21,シフト記号表!$D$6:$X$47,21,FALSE))</f>
        <v/>
      </c>
      <c r="AW22" s="210" t="str">
        <f>IF(AW21="","",VLOOKUP(AW21,シフト記号表!$D$6:$X$47,21,FALSE))</f>
        <v/>
      </c>
      <c r="AX22" s="211" t="str">
        <f>IF(AX21="","",VLOOKUP(AX21,シフト記号表!$D$6:$X$47,21,FALSE))</f>
        <v/>
      </c>
      <c r="AY22" s="211" t="str">
        <f>IF(AY21="","",VLOOKUP(AY21,シフト記号表!$D$6:$X$47,21,FALSE))</f>
        <v/>
      </c>
      <c r="AZ22" s="576">
        <f>IF($BC$3="４週",SUM(U22:AV22),IF($BC$3="暦月",SUM(U22:AY22),""))</f>
        <v>0</v>
      </c>
      <c r="BA22" s="577"/>
      <c r="BB22" s="578">
        <f>IF($BC$3="４週",AZ22/4,IF($BC$3="暦月",(AZ22/($BC$8/7)),""))</f>
        <v>0</v>
      </c>
      <c r="BC22" s="577"/>
      <c r="BD22" s="573"/>
      <c r="BE22" s="574"/>
      <c r="BF22" s="574"/>
      <c r="BG22" s="574"/>
      <c r="BH22" s="575"/>
    </row>
    <row r="23" spans="2:60" ht="20.25" customHeight="1" x14ac:dyDescent="0.7">
      <c r="B23" s="127"/>
      <c r="C23" s="616"/>
      <c r="D23" s="617"/>
      <c r="E23" s="618"/>
      <c r="F23" s="179"/>
      <c r="G23" s="175">
        <f>C21</f>
        <v>0</v>
      </c>
      <c r="H23" s="619"/>
      <c r="I23" s="620"/>
      <c r="J23" s="621"/>
      <c r="K23" s="621"/>
      <c r="L23" s="622"/>
      <c r="M23" s="623"/>
      <c r="N23" s="624"/>
      <c r="O23" s="625"/>
      <c r="P23" s="25" t="s">
        <v>73</v>
      </c>
      <c r="Q23" s="26"/>
      <c r="R23" s="26"/>
      <c r="S23" s="17"/>
      <c r="T23" s="54"/>
      <c r="U23" s="213" t="str">
        <f>IF(U21="","",VLOOKUP(U21,シフト記号表!$D$6:$Z$47,23,FALSE))</f>
        <v/>
      </c>
      <c r="V23" s="214" t="str">
        <f>IF(V21="","",VLOOKUP(V21,シフト記号表!$D$6:$Z$47,23,FALSE))</f>
        <v/>
      </c>
      <c r="W23" s="214" t="str">
        <f>IF(W21="","",VLOOKUP(W21,シフト記号表!$D$6:$Z$47,23,FALSE))</f>
        <v/>
      </c>
      <c r="X23" s="214" t="str">
        <f>IF(X21="","",VLOOKUP(X21,シフト記号表!$D$6:$Z$47,23,FALSE))</f>
        <v/>
      </c>
      <c r="Y23" s="214" t="str">
        <f>IF(Y21="","",VLOOKUP(Y21,シフト記号表!$D$6:$Z$47,23,FALSE))</f>
        <v/>
      </c>
      <c r="Z23" s="214" t="str">
        <f>IF(Z21="","",VLOOKUP(Z21,シフト記号表!$D$6:$Z$47,23,FALSE))</f>
        <v/>
      </c>
      <c r="AA23" s="215" t="str">
        <f>IF(AA21="","",VLOOKUP(AA21,シフト記号表!$D$6:$Z$47,23,FALSE))</f>
        <v/>
      </c>
      <c r="AB23" s="213" t="str">
        <f>IF(AB21="","",VLOOKUP(AB21,シフト記号表!$D$6:$Z$47,23,FALSE))</f>
        <v/>
      </c>
      <c r="AC23" s="214" t="str">
        <f>IF(AC21="","",VLOOKUP(AC21,シフト記号表!$D$6:$Z$47,23,FALSE))</f>
        <v/>
      </c>
      <c r="AD23" s="214" t="str">
        <f>IF(AD21="","",VLOOKUP(AD21,シフト記号表!$D$6:$Z$47,23,FALSE))</f>
        <v/>
      </c>
      <c r="AE23" s="214" t="str">
        <f>IF(AE21="","",VLOOKUP(AE21,シフト記号表!$D$6:$Z$47,23,FALSE))</f>
        <v/>
      </c>
      <c r="AF23" s="214" t="str">
        <f>IF(AF21="","",VLOOKUP(AF21,シフト記号表!$D$6:$Z$47,23,FALSE))</f>
        <v/>
      </c>
      <c r="AG23" s="214" t="str">
        <f>IF(AG21="","",VLOOKUP(AG21,シフト記号表!$D$6:$Z$47,23,FALSE))</f>
        <v/>
      </c>
      <c r="AH23" s="215" t="str">
        <f>IF(AH21="","",VLOOKUP(AH21,シフト記号表!$D$6:$Z$47,23,FALSE))</f>
        <v/>
      </c>
      <c r="AI23" s="213" t="str">
        <f>IF(AI21="","",VLOOKUP(AI21,シフト記号表!$D$6:$Z$47,23,FALSE))</f>
        <v/>
      </c>
      <c r="AJ23" s="214" t="str">
        <f>IF(AJ21="","",VLOOKUP(AJ21,シフト記号表!$D$6:$Z$47,23,FALSE))</f>
        <v/>
      </c>
      <c r="AK23" s="214" t="str">
        <f>IF(AK21="","",VLOOKUP(AK21,シフト記号表!$D$6:$Z$47,23,FALSE))</f>
        <v/>
      </c>
      <c r="AL23" s="214" t="str">
        <f>IF(AL21="","",VLOOKUP(AL21,シフト記号表!$D$6:$Z$47,23,FALSE))</f>
        <v/>
      </c>
      <c r="AM23" s="214" t="str">
        <f>IF(AM21="","",VLOOKUP(AM21,シフト記号表!$D$6:$Z$47,23,FALSE))</f>
        <v/>
      </c>
      <c r="AN23" s="214" t="str">
        <f>IF(AN21="","",VLOOKUP(AN21,シフト記号表!$D$6:$Z$47,23,FALSE))</f>
        <v/>
      </c>
      <c r="AO23" s="215" t="str">
        <f>IF(AO21="","",VLOOKUP(AO21,シフト記号表!$D$6:$Z$47,23,FALSE))</f>
        <v/>
      </c>
      <c r="AP23" s="213" t="str">
        <f>IF(AP21="","",VLOOKUP(AP21,シフト記号表!$D$6:$Z$47,23,FALSE))</f>
        <v/>
      </c>
      <c r="AQ23" s="214" t="str">
        <f>IF(AQ21="","",VLOOKUP(AQ21,シフト記号表!$D$6:$Z$47,23,FALSE))</f>
        <v/>
      </c>
      <c r="AR23" s="214" t="str">
        <f>IF(AR21="","",VLOOKUP(AR21,シフト記号表!$D$6:$Z$47,23,FALSE))</f>
        <v/>
      </c>
      <c r="AS23" s="214" t="str">
        <f>IF(AS21="","",VLOOKUP(AS21,シフト記号表!$D$6:$Z$47,23,FALSE))</f>
        <v/>
      </c>
      <c r="AT23" s="214" t="str">
        <f>IF(AT21="","",VLOOKUP(AT21,シフト記号表!$D$6:$Z$47,23,FALSE))</f>
        <v/>
      </c>
      <c r="AU23" s="214" t="str">
        <f>IF(AU21="","",VLOOKUP(AU21,シフト記号表!$D$6:$Z$47,23,FALSE))</f>
        <v/>
      </c>
      <c r="AV23" s="215" t="str">
        <f>IF(AV21="","",VLOOKUP(AV21,シフト記号表!$D$6:$Z$47,23,FALSE))</f>
        <v/>
      </c>
      <c r="AW23" s="213" t="str">
        <f>IF(AW21="","",VLOOKUP(AW21,シフト記号表!$D$6:$Z$47,23,FALSE))</f>
        <v/>
      </c>
      <c r="AX23" s="214" t="str">
        <f>IF(AX21="","",VLOOKUP(AX21,シフト記号表!$D$6:$Z$47,23,FALSE))</f>
        <v/>
      </c>
      <c r="AY23" s="214" t="str">
        <f>IF(AY21="","",VLOOKUP(AY21,シフト記号表!$D$6:$Z$47,23,FALSE))</f>
        <v/>
      </c>
      <c r="AZ23" s="579">
        <f>IF($BC$3="４週",SUM(U23:AV23),IF($BC$3="暦月",SUM(U23:AY23),""))</f>
        <v>0</v>
      </c>
      <c r="BA23" s="580"/>
      <c r="BB23" s="581">
        <f>IF($BC$3="４週",AZ23/4,IF($BC$3="暦月",(AZ23/($BC$8/7)),""))</f>
        <v>0</v>
      </c>
      <c r="BC23" s="580"/>
      <c r="BD23" s="582"/>
      <c r="BE23" s="583"/>
      <c r="BF23" s="583"/>
      <c r="BG23" s="583"/>
      <c r="BH23" s="584"/>
    </row>
    <row r="24" spans="2:60" ht="20.25" customHeight="1" x14ac:dyDescent="0.7">
      <c r="B24" s="129"/>
      <c r="C24" s="585"/>
      <c r="D24" s="586"/>
      <c r="E24" s="587"/>
      <c r="F24" s="177"/>
      <c r="G24" s="173"/>
      <c r="H24" s="631"/>
      <c r="I24" s="597"/>
      <c r="J24" s="598"/>
      <c r="K24" s="598"/>
      <c r="L24" s="599"/>
      <c r="M24" s="606"/>
      <c r="N24" s="607"/>
      <c r="O24" s="60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615"/>
      <c r="BA24" s="569"/>
      <c r="BB24" s="568"/>
      <c r="BC24" s="569"/>
      <c r="BD24" s="570"/>
      <c r="BE24" s="571"/>
      <c r="BF24" s="571"/>
      <c r="BG24" s="571"/>
      <c r="BH24" s="572"/>
    </row>
    <row r="25" spans="2:60" ht="20.25" customHeight="1" x14ac:dyDescent="0.7">
      <c r="B25" s="125">
        <f>B22+1</f>
        <v>2</v>
      </c>
      <c r="C25" s="588"/>
      <c r="D25" s="589"/>
      <c r="E25" s="590"/>
      <c r="F25" s="178">
        <f>C24</f>
        <v>0</v>
      </c>
      <c r="G25" s="174"/>
      <c r="H25" s="595"/>
      <c r="I25" s="600"/>
      <c r="J25" s="601"/>
      <c r="K25" s="601"/>
      <c r="L25" s="602"/>
      <c r="M25" s="609"/>
      <c r="N25" s="610"/>
      <c r="O25" s="611"/>
      <c r="P25" s="23" t="s">
        <v>72</v>
      </c>
      <c r="Q25" s="24"/>
      <c r="R25" s="24"/>
      <c r="S25" s="19"/>
      <c r="T25" s="53"/>
      <c r="U25" s="210" t="str">
        <f>IF(U24="","",VLOOKUP(U24,シフト記号表!$D$6:$X$47,21,FALSE))</f>
        <v/>
      </c>
      <c r="V25" s="211" t="str">
        <f>IF(V24="","",VLOOKUP(V24,シフト記号表!$D$6:$X$47,21,FALSE))</f>
        <v/>
      </c>
      <c r="W25" s="211" t="str">
        <f>IF(W24="","",VLOOKUP(W24,シフト記号表!$D$6:$X$47,21,FALSE))</f>
        <v/>
      </c>
      <c r="X25" s="211" t="str">
        <f>IF(X24="","",VLOOKUP(X24,シフト記号表!$D$6:$X$47,21,FALSE))</f>
        <v/>
      </c>
      <c r="Y25" s="211" t="str">
        <f>IF(Y24="","",VLOOKUP(Y24,シフト記号表!$D$6:$X$47,21,FALSE))</f>
        <v/>
      </c>
      <c r="Z25" s="211" t="str">
        <f>IF(Z24="","",VLOOKUP(Z24,シフト記号表!$D$6:$X$47,21,FALSE))</f>
        <v/>
      </c>
      <c r="AA25" s="212" t="str">
        <f>IF(AA24="","",VLOOKUP(AA24,シフト記号表!$D$6:$X$47,21,FALSE))</f>
        <v/>
      </c>
      <c r="AB25" s="210" t="str">
        <f>IF(AB24="","",VLOOKUP(AB24,シフト記号表!$D$6:$X$47,21,FALSE))</f>
        <v/>
      </c>
      <c r="AC25" s="211" t="str">
        <f>IF(AC24="","",VLOOKUP(AC24,シフト記号表!$D$6:$X$47,21,FALSE))</f>
        <v/>
      </c>
      <c r="AD25" s="211" t="str">
        <f>IF(AD24="","",VLOOKUP(AD24,シフト記号表!$D$6:$X$47,21,FALSE))</f>
        <v/>
      </c>
      <c r="AE25" s="211" t="str">
        <f>IF(AE24="","",VLOOKUP(AE24,シフト記号表!$D$6:$X$47,21,FALSE))</f>
        <v/>
      </c>
      <c r="AF25" s="211" t="str">
        <f>IF(AF24="","",VLOOKUP(AF24,シフト記号表!$D$6:$X$47,21,FALSE))</f>
        <v/>
      </c>
      <c r="AG25" s="211" t="str">
        <f>IF(AG24="","",VLOOKUP(AG24,シフト記号表!$D$6:$X$47,21,FALSE))</f>
        <v/>
      </c>
      <c r="AH25" s="212" t="str">
        <f>IF(AH24="","",VLOOKUP(AH24,シフト記号表!$D$6:$X$47,21,FALSE))</f>
        <v/>
      </c>
      <c r="AI25" s="210" t="str">
        <f>IF(AI24="","",VLOOKUP(AI24,シフト記号表!$D$6:$X$47,21,FALSE))</f>
        <v/>
      </c>
      <c r="AJ25" s="211" t="str">
        <f>IF(AJ24="","",VLOOKUP(AJ24,シフト記号表!$D$6:$X$47,21,FALSE))</f>
        <v/>
      </c>
      <c r="AK25" s="211" t="str">
        <f>IF(AK24="","",VLOOKUP(AK24,シフト記号表!$D$6:$X$47,21,FALSE))</f>
        <v/>
      </c>
      <c r="AL25" s="211" t="str">
        <f>IF(AL24="","",VLOOKUP(AL24,シフト記号表!$D$6:$X$47,21,FALSE))</f>
        <v/>
      </c>
      <c r="AM25" s="211" t="str">
        <f>IF(AM24="","",VLOOKUP(AM24,シフト記号表!$D$6:$X$47,21,FALSE))</f>
        <v/>
      </c>
      <c r="AN25" s="211" t="str">
        <f>IF(AN24="","",VLOOKUP(AN24,シフト記号表!$D$6:$X$47,21,FALSE))</f>
        <v/>
      </c>
      <c r="AO25" s="212" t="str">
        <f>IF(AO24="","",VLOOKUP(AO24,シフト記号表!$D$6:$X$47,21,FALSE))</f>
        <v/>
      </c>
      <c r="AP25" s="210" t="str">
        <f>IF(AP24="","",VLOOKUP(AP24,シフト記号表!$D$6:$X$47,21,FALSE))</f>
        <v/>
      </c>
      <c r="AQ25" s="211" t="str">
        <f>IF(AQ24="","",VLOOKUP(AQ24,シフト記号表!$D$6:$X$47,21,FALSE))</f>
        <v/>
      </c>
      <c r="AR25" s="211" t="str">
        <f>IF(AR24="","",VLOOKUP(AR24,シフト記号表!$D$6:$X$47,21,FALSE))</f>
        <v/>
      </c>
      <c r="AS25" s="211" t="str">
        <f>IF(AS24="","",VLOOKUP(AS24,シフト記号表!$D$6:$X$47,21,FALSE))</f>
        <v/>
      </c>
      <c r="AT25" s="211" t="str">
        <f>IF(AT24="","",VLOOKUP(AT24,シフト記号表!$D$6:$X$47,21,FALSE))</f>
        <v/>
      </c>
      <c r="AU25" s="211" t="str">
        <f>IF(AU24="","",VLOOKUP(AU24,シフト記号表!$D$6:$X$47,21,FALSE))</f>
        <v/>
      </c>
      <c r="AV25" s="212" t="str">
        <f>IF(AV24="","",VLOOKUP(AV24,シフト記号表!$D$6:$X$47,21,FALSE))</f>
        <v/>
      </c>
      <c r="AW25" s="210" t="str">
        <f>IF(AW24="","",VLOOKUP(AW24,シフト記号表!$D$6:$X$47,21,FALSE))</f>
        <v/>
      </c>
      <c r="AX25" s="211" t="str">
        <f>IF(AX24="","",VLOOKUP(AX24,シフト記号表!$D$6:$X$47,21,FALSE))</f>
        <v/>
      </c>
      <c r="AY25" s="211" t="str">
        <f>IF(AY24="","",VLOOKUP(AY24,シフト記号表!$D$6:$X$47,21,FALSE))</f>
        <v/>
      </c>
      <c r="AZ25" s="576">
        <f>IF($BC$3="４週",SUM(U25:AV25),IF($BC$3="暦月",SUM(U25:AY25),""))</f>
        <v>0</v>
      </c>
      <c r="BA25" s="577"/>
      <c r="BB25" s="578">
        <f>IF($BC$3="４週",AZ25/4,IF($BC$3="暦月",(AZ25/($BC$8/7)),""))</f>
        <v>0</v>
      </c>
      <c r="BC25" s="577"/>
      <c r="BD25" s="573"/>
      <c r="BE25" s="574"/>
      <c r="BF25" s="574"/>
      <c r="BG25" s="574"/>
      <c r="BH25" s="575"/>
    </row>
    <row r="26" spans="2:60" ht="20.25" customHeight="1" x14ac:dyDescent="0.7">
      <c r="B26" s="127"/>
      <c r="C26" s="616"/>
      <c r="D26" s="617"/>
      <c r="E26" s="618"/>
      <c r="F26" s="179"/>
      <c r="G26" s="175">
        <f>C24</f>
        <v>0</v>
      </c>
      <c r="H26" s="619"/>
      <c r="I26" s="620"/>
      <c r="J26" s="621"/>
      <c r="K26" s="621"/>
      <c r="L26" s="622"/>
      <c r="M26" s="623"/>
      <c r="N26" s="624"/>
      <c r="O26" s="625"/>
      <c r="P26" s="25" t="s">
        <v>73</v>
      </c>
      <c r="Q26" s="26"/>
      <c r="R26" s="26"/>
      <c r="S26" s="17"/>
      <c r="T26" s="54"/>
      <c r="U26" s="213" t="str">
        <f>IF(U24="","",VLOOKUP(U24,シフト記号表!$D$6:$Z$47,23,FALSE))</f>
        <v/>
      </c>
      <c r="V26" s="214" t="str">
        <f>IF(V24="","",VLOOKUP(V24,シフト記号表!$D$6:$Z$47,23,FALSE))</f>
        <v/>
      </c>
      <c r="W26" s="214" t="str">
        <f>IF(W24="","",VLOOKUP(W24,シフト記号表!$D$6:$Z$47,23,FALSE))</f>
        <v/>
      </c>
      <c r="X26" s="214" t="str">
        <f>IF(X24="","",VLOOKUP(X24,シフト記号表!$D$6:$Z$47,23,FALSE))</f>
        <v/>
      </c>
      <c r="Y26" s="214" t="str">
        <f>IF(Y24="","",VLOOKUP(Y24,シフト記号表!$D$6:$Z$47,23,FALSE))</f>
        <v/>
      </c>
      <c r="Z26" s="214" t="str">
        <f>IF(Z24="","",VLOOKUP(Z24,シフト記号表!$D$6:$Z$47,23,FALSE))</f>
        <v/>
      </c>
      <c r="AA26" s="215" t="str">
        <f>IF(AA24="","",VLOOKUP(AA24,シフト記号表!$D$6:$Z$47,23,FALSE))</f>
        <v/>
      </c>
      <c r="AB26" s="213" t="str">
        <f>IF(AB24="","",VLOOKUP(AB24,シフト記号表!$D$6:$Z$47,23,FALSE))</f>
        <v/>
      </c>
      <c r="AC26" s="214" t="str">
        <f>IF(AC24="","",VLOOKUP(AC24,シフト記号表!$D$6:$Z$47,23,FALSE))</f>
        <v/>
      </c>
      <c r="AD26" s="214" t="str">
        <f>IF(AD24="","",VLOOKUP(AD24,シフト記号表!$D$6:$Z$47,23,FALSE))</f>
        <v/>
      </c>
      <c r="AE26" s="214" t="str">
        <f>IF(AE24="","",VLOOKUP(AE24,シフト記号表!$D$6:$Z$47,23,FALSE))</f>
        <v/>
      </c>
      <c r="AF26" s="214" t="str">
        <f>IF(AF24="","",VLOOKUP(AF24,シフト記号表!$D$6:$Z$47,23,FALSE))</f>
        <v/>
      </c>
      <c r="AG26" s="214" t="str">
        <f>IF(AG24="","",VLOOKUP(AG24,シフト記号表!$D$6:$Z$47,23,FALSE))</f>
        <v/>
      </c>
      <c r="AH26" s="215" t="str">
        <f>IF(AH24="","",VLOOKUP(AH24,シフト記号表!$D$6:$Z$47,23,FALSE))</f>
        <v/>
      </c>
      <c r="AI26" s="213" t="str">
        <f>IF(AI24="","",VLOOKUP(AI24,シフト記号表!$D$6:$Z$47,23,FALSE))</f>
        <v/>
      </c>
      <c r="AJ26" s="214" t="str">
        <f>IF(AJ24="","",VLOOKUP(AJ24,シフト記号表!$D$6:$Z$47,23,FALSE))</f>
        <v/>
      </c>
      <c r="AK26" s="214" t="str">
        <f>IF(AK24="","",VLOOKUP(AK24,シフト記号表!$D$6:$Z$47,23,FALSE))</f>
        <v/>
      </c>
      <c r="AL26" s="214" t="str">
        <f>IF(AL24="","",VLOOKUP(AL24,シフト記号表!$D$6:$Z$47,23,FALSE))</f>
        <v/>
      </c>
      <c r="AM26" s="214" t="str">
        <f>IF(AM24="","",VLOOKUP(AM24,シフト記号表!$D$6:$Z$47,23,FALSE))</f>
        <v/>
      </c>
      <c r="AN26" s="214" t="str">
        <f>IF(AN24="","",VLOOKUP(AN24,シフト記号表!$D$6:$Z$47,23,FALSE))</f>
        <v/>
      </c>
      <c r="AO26" s="215" t="str">
        <f>IF(AO24="","",VLOOKUP(AO24,シフト記号表!$D$6:$Z$47,23,FALSE))</f>
        <v/>
      </c>
      <c r="AP26" s="213" t="str">
        <f>IF(AP24="","",VLOOKUP(AP24,シフト記号表!$D$6:$Z$47,23,FALSE))</f>
        <v/>
      </c>
      <c r="AQ26" s="214" t="str">
        <f>IF(AQ24="","",VLOOKUP(AQ24,シフト記号表!$D$6:$Z$47,23,FALSE))</f>
        <v/>
      </c>
      <c r="AR26" s="214" t="str">
        <f>IF(AR24="","",VLOOKUP(AR24,シフト記号表!$D$6:$Z$47,23,FALSE))</f>
        <v/>
      </c>
      <c r="AS26" s="214" t="str">
        <f>IF(AS24="","",VLOOKUP(AS24,シフト記号表!$D$6:$Z$47,23,FALSE))</f>
        <v/>
      </c>
      <c r="AT26" s="214" t="str">
        <f>IF(AT24="","",VLOOKUP(AT24,シフト記号表!$D$6:$Z$47,23,FALSE))</f>
        <v/>
      </c>
      <c r="AU26" s="214" t="str">
        <f>IF(AU24="","",VLOOKUP(AU24,シフト記号表!$D$6:$Z$47,23,FALSE))</f>
        <v/>
      </c>
      <c r="AV26" s="215" t="str">
        <f>IF(AV24="","",VLOOKUP(AV24,シフト記号表!$D$6:$Z$47,23,FALSE))</f>
        <v/>
      </c>
      <c r="AW26" s="213" t="str">
        <f>IF(AW24="","",VLOOKUP(AW24,シフト記号表!$D$6:$Z$47,23,FALSE))</f>
        <v/>
      </c>
      <c r="AX26" s="214" t="str">
        <f>IF(AX24="","",VLOOKUP(AX24,シフト記号表!$D$6:$Z$47,23,FALSE))</f>
        <v/>
      </c>
      <c r="AY26" s="214" t="str">
        <f>IF(AY24="","",VLOOKUP(AY24,シフト記号表!$D$6:$Z$47,23,FALSE))</f>
        <v/>
      </c>
      <c r="AZ26" s="579">
        <f>IF($BC$3="４週",SUM(U26:AV26),IF($BC$3="暦月",SUM(U26:AY26),""))</f>
        <v>0</v>
      </c>
      <c r="BA26" s="580"/>
      <c r="BB26" s="581">
        <f>IF($BC$3="４週",AZ26/4,IF($BC$3="暦月",(AZ26/($BC$8/7)),""))</f>
        <v>0</v>
      </c>
      <c r="BC26" s="580"/>
      <c r="BD26" s="582"/>
      <c r="BE26" s="583"/>
      <c r="BF26" s="583"/>
      <c r="BG26" s="583"/>
      <c r="BH26" s="584"/>
    </row>
    <row r="27" spans="2:60" ht="20.25" customHeight="1" x14ac:dyDescent="0.7">
      <c r="B27" s="129"/>
      <c r="C27" s="585"/>
      <c r="D27" s="586"/>
      <c r="E27" s="587"/>
      <c r="F27" s="178"/>
      <c r="G27" s="174"/>
      <c r="H27" s="594"/>
      <c r="I27" s="597"/>
      <c r="J27" s="598"/>
      <c r="K27" s="598"/>
      <c r="L27" s="599"/>
      <c r="M27" s="606"/>
      <c r="N27" s="607"/>
      <c r="O27" s="60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615"/>
      <c r="BA27" s="569"/>
      <c r="BB27" s="568"/>
      <c r="BC27" s="569"/>
      <c r="BD27" s="570"/>
      <c r="BE27" s="571"/>
      <c r="BF27" s="571"/>
      <c r="BG27" s="571"/>
      <c r="BH27" s="572"/>
    </row>
    <row r="28" spans="2:60" ht="20.25" customHeight="1" x14ac:dyDescent="0.7">
      <c r="B28" s="125">
        <f>B25+1</f>
        <v>3</v>
      </c>
      <c r="C28" s="588"/>
      <c r="D28" s="589"/>
      <c r="E28" s="590"/>
      <c r="F28" s="178">
        <f>C27</f>
        <v>0</v>
      </c>
      <c r="G28" s="174"/>
      <c r="H28" s="595"/>
      <c r="I28" s="600"/>
      <c r="J28" s="601"/>
      <c r="K28" s="601"/>
      <c r="L28" s="602"/>
      <c r="M28" s="609"/>
      <c r="N28" s="610"/>
      <c r="O28" s="611"/>
      <c r="P28" s="23" t="s">
        <v>72</v>
      </c>
      <c r="Q28" s="24"/>
      <c r="R28" s="24"/>
      <c r="S28" s="19"/>
      <c r="T28" s="53"/>
      <c r="U28" s="210" t="str">
        <f>IF(U27="","",VLOOKUP(U27,シフト記号表!$D$6:$X$47,21,FALSE))</f>
        <v/>
      </c>
      <c r="V28" s="211" t="str">
        <f>IF(V27="","",VLOOKUP(V27,シフト記号表!$D$6:$X$47,21,FALSE))</f>
        <v/>
      </c>
      <c r="W28" s="211" t="str">
        <f>IF(W27="","",VLOOKUP(W27,シフト記号表!$D$6:$X$47,21,FALSE))</f>
        <v/>
      </c>
      <c r="X28" s="211" t="str">
        <f>IF(X27="","",VLOOKUP(X27,シフト記号表!$D$6:$X$47,21,FALSE))</f>
        <v/>
      </c>
      <c r="Y28" s="211" t="str">
        <f>IF(Y27="","",VLOOKUP(Y27,シフト記号表!$D$6:$X$47,21,FALSE))</f>
        <v/>
      </c>
      <c r="Z28" s="211" t="str">
        <f>IF(Z27="","",VLOOKUP(Z27,シフト記号表!$D$6:$X$47,21,FALSE))</f>
        <v/>
      </c>
      <c r="AA28" s="212" t="str">
        <f>IF(AA27="","",VLOOKUP(AA27,シフト記号表!$D$6:$X$47,21,FALSE))</f>
        <v/>
      </c>
      <c r="AB28" s="210" t="str">
        <f>IF(AB27="","",VLOOKUP(AB27,シフト記号表!$D$6:$X$47,21,FALSE))</f>
        <v/>
      </c>
      <c r="AC28" s="211" t="str">
        <f>IF(AC27="","",VLOOKUP(AC27,シフト記号表!$D$6:$X$47,21,FALSE))</f>
        <v/>
      </c>
      <c r="AD28" s="211" t="str">
        <f>IF(AD27="","",VLOOKUP(AD27,シフト記号表!$D$6:$X$47,21,FALSE))</f>
        <v/>
      </c>
      <c r="AE28" s="211" t="str">
        <f>IF(AE27="","",VLOOKUP(AE27,シフト記号表!$D$6:$X$47,21,FALSE))</f>
        <v/>
      </c>
      <c r="AF28" s="211" t="str">
        <f>IF(AF27="","",VLOOKUP(AF27,シフト記号表!$D$6:$X$47,21,FALSE))</f>
        <v/>
      </c>
      <c r="AG28" s="211" t="str">
        <f>IF(AG27="","",VLOOKUP(AG27,シフト記号表!$D$6:$X$47,21,FALSE))</f>
        <v/>
      </c>
      <c r="AH28" s="212" t="str">
        <f>IF(AH27="","",VLOOKUP(AH27,シフト記号表!$D$6:$X$47,21,FALSE))</f>
        <v/>
      </c>
      <c r="AI28" s="210" t="str">
        <f>IF(AI27="","",VLOOKUP(AI27,シフト記号表!$D$6:$X$47,21,FALSE))</f>
        <v/>
      </c>
      <c r="AJ28" s="211" t="str">
        <f>IF(AJ27="","",VLOOKUP(AJ27,シフト記号表!$D$6:$X$47,21,FALSE))</f>
        <v/>
      </c>
      <c r="AK28" s="211" t="str">
        <f>IF(AK27="","",VLOOKUP(AK27,シフト記号表!$D$6:$X$47,21,FALSE))</f>
        <v/>
      </c>
      <c r="AL28" s="211" t="str">
        <f>IF(AL27="","",VLOOKUP(AL27,シフト記号表!$D$6:$X$47,21,FALSE))</f>
        <v/>
      </c>
      <c r="AM28" s="211" t="str">
        <f>IF(AM27="","",VLOOKUP(AM27,シフト記号表!$D$6:$X$47,21,FALSE))</f>
        <v/>
      </c>
      <c r="AN28" s="211" t="str">
        <f>IF(AN27="","",VLOOKUP(AN27,シフト記号表!$D$6:$X$47,21,FALSE))</f>
        <v/>
      </c>
      <c r="AO28" s="212" t="str">
        <f>IF(AO27="","",VLOOKUP(AO27,シフト記号表!$D$6:$X$47,21,FALSE))</f>
        <v/>
      </c>
      <c r="AP28" s="210" t="str">
        <f>IF(AP27="","",VLOOKUP(AP27,シフト記号表!$D$6:$X$47,21,FALSE))</f>
        <v/>
      </c>
      <c r="AQ28" s="211" t="str">
        <f>IF(AQ27="","",VLOOKUP(AQ27,シフト記号表!$D$6:$X$47,21,FALSE))</f>
        <v/>
      </c>
      <c r="AR28" s="211" t="str">
        <f>IF(AR27="","",VLOOKUP(AR27,シフト記号表!$D$6:$X$47,21,FALSE))</f>
        <v/>
      </c>
      <c r="AS28" s="211" t="str">
        <f>IF(AS27="","",VLOOKUP(AS27,シフト記号表!$D$6:$X$47,21,FALSE))</f>
        <v/>
      </c>
      <c r="AT28" s="211" t="str">
        <f>IF(AT27="","",VLOOKUP(AT27,シフト記号表!$D$6:$X$47,21,FALSE))</f>
        <v/>
      </c>
      <c r="AU28" s="211" t="str">
        <f>IF(AU27="","",VLOOKUP(AU27,シフト記号表!$D$6:$X$47,21,FALSE))</f>
        <v/>
      </c>
      <c r="AV28" s="212" t="str">
        <f>IF(AV27="","",VLOOKUP(AV27,シフト記号表!$D$6:$X$47,21,FALSE))</f>
        <v/>
      </c>
      <c r="AW28" s="210" t="str">
        <f>IF(AW27="","",VLOOKUP(AW27,シフト記号表!$D$6:$X$47,21,FALSE))</f>
        <v/>
      </c>
      <c r="AX28" s="211" t="str">
        <f>IF(AX27="","",VLOOKUP(AX27,シフト記号表!$D$6:$X$47,21,FALSE))</f>
        <v/>
      </c>
      <c r="AY28" s="211" t="str">
        <f>IF(AY27="","",VLOOKUP(AY27,シフト記号表!$D$6:$X$47,21,FALSE))</f>
        <v/>
      </c>
      <c r="AZ28" s="576">
        <f>IF($BC$3="４週",SUM(U28:AV28),IF($BC$3="暦月",SUM(U28:AY28),""))</f>
        <v>0</v>
      </c>
      <c r="BA28" s="577"/>
      <c r="BB28" s="578">
        <f>IF($BC$3="４週",AZ28/4,IF($BC$3="暦月",(AZ28/($BC$8/7)),""))</f>
        <v>0</v>
      </c>
      <c r="BC28" s="577"/>
      <c r="BD28" s="573"/>
      <c r="BE28" s="574"/>
      <c r="BF28" s="574"/>
      <c r="BG28" s="574"/>
      <c r="BH28" s="575"/>
    </row>
    <row r="29" spans="2:60" ht="20.25" customHeight="1" x14ac:dyDescent="0.7">
      <c r="B29" s="127"/>
      <c r="C29" s="616"/>
      <c r="D29" s="617"/>
      <c r="E29" s="618"/>
      <c r="F29" s="179"/>
      <c r="G29" s="175">
        <f>C27</f>
        <v>0</v>
      </c>
      <c r="H29" s="619"/>
      <c r="I29" s="620"/>
      <c r="J29" s="621"/>
      <c r="K29" s="621"/>
      <c r="L29" s="622"/>
      <c r="M29" s="623"/>
      <c r="N29" s="624"/>
      <c r="O29" s="625"/>
      <c r="P29" s="25" t="s">
        <v>73</v>
      </c>
      <c r="Q29" s="28"/>
      <c r="R29" s="28"/>
      <c r="S29" s="16"/>
      <c r="T29" s="56"/>
      <c r="U29" s="213" t="str">
        <f>IF(U27="","",VLOOKUP(U27,シフト記号表!$D$6:$Z$47,23,FALSE))</f>
        <v/>
      </c>
      <c r="V29" s="214" t="str">
        <f>IF(V27="","",VLOOKUP(V27,シフト記号表!$D$6:$Z$47,23,FALSE))</f>
        <v/>
      </c>
      <c r="W29" s="214" t="str">
        <f>IF(W27="","",VLOOKUP(W27,シフト記号表!$D$6:$Z$47,23,FALSE))</f>
        <v/>
      </c>
      <c r="X29" s="214" t="str">
        <f>IF(X27="","",VLOOKUP(X27,シフト記号表!$D$6:$Z$47,23,FALSE))</f>
        <v/>
      </c>
      <c r="Y29" s="214" t="str">
        <f>IF(Y27="","",VLOOKUP(Y27,シフト記号表!$D$6:$Z$47,23,FALSE))</f>
        <v/>
      </c>
      <c r="Z29" s="214" t="str">
        <f>IF(Z27="","",VLOOKUP(Z27,シフト記号表!$D$6:$Z$47,23,FALSE))</f>
        <v/>
      </c>
      <c r="AA29" s="215" t="str">
        <f>IF(AA27="","",VLOOKUP(AA27,シフト記号表!$D$6:$Z$47,23,FALSE))</f>
        <v/>
      </c>
      <c r="AB29" s="213" t="str">
        <f>IF(AB27="","",VLOOKUP(AB27,シフト記号表!$D$6:$Z$47,23,FALSE))</f>
        <v/>
      </c>
      <c r="AC29" s="214" t="str">
        <f>IF(AC27="","",VLOOKUP(AC27,シフト記号表!$D$6:$Z$47,23,FALSE))</f>
        <v/>
      </c>
      <c r="AD29" s="214" t="str">
        <f>IF(AD27="","",VLOOKUP(AD27,シフト記号表!$D$6:$Z$47,23,FALSE))</f>
        <v/>
      </c>
      <c r="AE29" s="214" t="str">
        <f>IF(AE27="","",VLOOKUP(AE27,シフト記号表!$D$6:$Z$47,23,FALSE))</f>
        <v/>
      </c>
      <c r="AF29" s="214" t="str">
        <f>IF(AF27="","",VLOOKUP(AF27,シフト記号表!$D$6:$Z$47,23,FALSE))</f>
        <v/>
      </c>
      <c r="AG29" s="214" t="str">
        <f>IF(AG27="","",VLOOKUP(AG27,シフト記号表!$D$6:$Z$47,23,FALSE))</f>
        <v/>
      </c>
      <c r="AH29" s="215" t="str">
        <f>IF(AH27="","",VLOOKUP(AH27,シフト記号表!$D$6:$Z$47,23,FALSE))</f>
        <v/>
      </c>
      <c r="AI29" s="213" t="str">
        <f>IF(AI27="","",VLOOKUP(AI27,シフト記号表!$D$6:$Z$47,23,FALSE))</f>
        <v/>
      </c>
      <c r="AJ29" s="214" t="str">
        <f>IF(AJ27="","",VLOOKUP(AJ27,シフト記号表!$D$6:$Z$47,23,FALSE))</f>
        <v/>
      </c>
      <c r="AK29" s="214" t="str">
        <f>IF(AK27="","",VLOOKUP(AK27,シフト記号表!$D$6:$Z$47,23,FALSE))</f>
        <v/>
      </c>
      <c r="AL29" s="214" t="str">
        <f>IF(AL27="","",VLOOKUP(AL27,シフト記号表!$D$6:$Z$47,23,FALSE))</f>
        <v/>
      </c>
      <c r="AM29" s="214" t="str">
        <f>IF(AM27="","",VLOOKUP(AM27,シフト記号表!$D$6:$Z$47,23,FALSE))</f>
        <v/>
      </c>
      <c r="AN29" s="214" t="str">
        <f>IF(AN27="","",VLOOKUP(AN27,シフト記号表!$D$6:$Z$47,23,FALSE))</f>
        <v/>
      </c>
      <c r="AO29" s="215" t="str">
        <f>IF(AO27="","",VLOOKUP(AO27,シフト記号表!$D$6:$Z$47,23,FALSE))</f>
        <v/>
      </c>
      <c r="AP29" s="213" t="str">
        <f>IF(AP27="","",VLOOKUP(AP27,シフト記号表!$D$6:$Z$47,23,FALSE))</f>
        <v/>
      </c>
      <c r="AQ29" s="214" t="str">
        <f>IF(AQ27="","",VLOOKUP(AQ27,シフト記号表!$D$6:$Z$47,23,FALSE))</f>
        <v/>
      </c>
      <c r="AR29" s="214" t="str">
        <f>IF(AR27="","",VLOOKUP(AR27,シフト記号表!$D$6:$Z$47,23,FALSE))</f>
        <v/>
      </c>
      <c r="AS29" s="214" t="str">
        <f>IF(AS27="","",VLOOKUP(AS27,シフト記号表!$D$6:$Z$47,23,FALSE))</f>
        <v/>
      </c>
      <c r="AT29" s="214" t="str">
        <f>IF(AT27="","",VLOOKUP(AT27,シフト記号表!$D$6:$Z$47,23,FALSE))</f>
        <v/>
      </c>
      <c r="AU29" s="214" t="str">
        <f>IF(AU27="","",VLOOKUP(AU27,シフト記号表!$D$6:$Z$47,23,FALSE))</f>
        <v/>
      </c>
      <c r="AV29" s="215" t="str">
        <f>IF(AV27="","",VLOOKUP(AV27,シフト記号表!$D$6:$Z$47,23,FALSE))</f>
        <v/>
      </c>
      <c r="AW29" s="213" t="str">
        <f>IF(AW27="","",VLOOKUP(AW27,シフト記号表!$D$6:$Z$47,23,FALSE))</f>
        <v/>
      </c>
      <c r="AX29" s="214" t="str">
        <f>IF(AX27="","",VLOOKUP(AX27,シフト記号表!$D$6:$Z$47,23,FALSE))</f>
        <v/>
      </c>
      <c r="AY29" s="214" t="str">
        <f>IF(AY27="","",VLOOKUP(AY27,シフト記号表!$D$6:$Z$47,23,FALSE))</f>
        <v/>
      </c>
      <c r="AZ29" s="579">
        <f>IF($BC$3="４週",SUM(U29:AV29),IF($BC$3="暦月",SUM(U29:AY29),""))</f>
        <v>0</v>
      </c>
      <c r="BA29" s="580"/>
      <c r="BB29" s="581">
        <f>IF($BC$3="４週",AZ29/4,IF($BC$3="暦月",(AZ29/($BC$8/7)),""))</f>
        <v>0</v>
      </c>
      <c r="BC29" s="580"/>
      <c r="BD29" s="582"/>
      <c r="BE29" s="583"/>
      <c r="BF29" s="583"/>
      <c r="BG29" s="583"/>
      <c r="BH29" s="584"/>
    </row>
    <row r="30" spans="2:60" ht="20.25" customHeight="1" x14ac:dyDescent="0.7">
      <c r="B30" s="129"/>
      <c r="C30" s="585"/>
      <c r="D30" s="586"/>
      <c r="E30" s="587"/>
      <c r="F30" s="178"/>
      <c r="G30" s="174"/>
      <c r="H30" s="594"/>
      <c r="I30" s="597"/>
      <c r="J30" s="598"/>
      <c r="K30" s="598"/>
      <c r="L30" s="599"/>
      <c r="M30" s="606"/>
      <c r="N30" s="607"/>
      <c r="O30" s="60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615"/>
      <c r="BA30" s="569"/>
      <c r="BB30" s="568"/>
      <c r="BC30" s="569"/>
      <c r="BD30" s="570"/>
      <c r="BE30" s="571"/>
      <c r="BF30" s="571"/>
      <c r="BG30" s="571"/>
      <c r="BH30" s="572"/>
    </row>
    <row r="31" spans="2:60" ht="20.25" customHeight="1" x14ac:dyDescent="0.7">
      <c r="B31" s="125">
        <f>B28+1</f>
        <v>4</v>
      </c>
      <c r="C31" s="588"/>
      <c r="D31" s="589"/>
      <c r="E31" s="590"/>
      <c r="F31" s="178">
        <f>C30</f>
        <v>0</v>
      </c>
      <c r="G31" s="174"/>
      <c r="H31" s="595"/>
      <c r="I31" s="600"/>
      <c r="J31" s="601"/>
      <c r="K31" s="601"/>
      <c r="L31" s="602"/>
      <c r="M31" s="609"/>
      <c r="N31" s="610"/>
      <c r="O31" s="611"/>
      <c r="P31" s="23" t="s">
        <v>72</v>
      </c>
      <c r="Q31" s="24"/>
      <c r="R31" s="24"/>
      <c r="S31" s="19"/>
      <c r="T31" s="53"/>
      <c r="U31" s="210" t="str">
        <f>IF(U30="","",VLOOKUP(U30,シフト記号表!$D$6:$X$47,21,FALSE))</f>
        <v/>
      </c>
      <c r="V31" s="211" t="str">
        <f>IF(V30="","",VLOOKUP(V30,シフト記号表!$D$6:$X$47,21,FALSE))</f>
        <v/>
      </c>
      <c r="W31" s="211" t="str">
        <f>IF(W30="","",VLOOKUP(W30,シフト記号表!$D$6:$X$47,21,FALSE))</f>
        <v/>
      </c>
      <c r="X31" s="211" t="str">
        <f>IF(X30="","",VLOOKUP(X30,シフト記号表!$D$6:$X$47,21,FALSE))</f>
        <v/>
      </c>
      <c r="Y31" s="211" t="str">
        <f>IF(Y30="","",VLOOKUP(Y30,シフト記号表!$D$6:$X$47,21,FALSE))</f>
        <v/>
      </c>
      <c r="Z31" s="211" t="str">
        <f>IF(Z30="","",VLOOKUP(Z30,シフト記号表!$D$6:$X$47,21,FALSE))</f>
        <v/>
      </c>
      <c r="AA31" s="212" t="str">
        <f>IF(AA30="","",VLOOKUP(AA30,シフト記号表!$D$6:$X$47,21,FALSE))</f>
        <v/>
      </c>
      <c r="AB31" s="210" t="str">
        <f>IF(AB30="","",VLOOKUP(AB30,シフト記号表!$D$6:$X$47,21,FALSE))</f>
        <v/>
      </c>
      <c r="AC31" s="211" t="str">
        <f>IF(AC30="","",VLOOKUP(AC30,シフト記号表!$D$6:$X$47,21,FALSE))</f>
        <v/>
      </c>
      <c r="AD31" s="211" t="str">
        <f>IF(AD30="","",VLOOKUP(AD30,シフト記号表!$D$6:$X$47,21,FALSE))</f>
        <v/>
      </c>
      <c r="AE31" s="211" t="str">
        <f>IF(AE30="","",VLOOKUP(AE30,シフト記号表!$D$6:$X$47,21,FALSE))</f>
        <v/>
      </c>
      <c r="AF31" s="211" t="str">
        <f>IF(AF30="","",VLOOKUP(AF30,シフト記号表!$D$6:$X$47,21,FALSE))</f>
        <v/>
      </c>
      <c r="AG31" s="211" t="str">
        <f>IF(AG30="","",VLOOKUP(AG30,シフト記号表!$D$6:$X$47,21,FALSE))</f>
        <v/>
      </c>
      <c r="AH31" s="212" t="str">
        <f>IF(AH30="","",VLOOKUP(AH30,シフト記号表!$D$6:$X$47,21,FALSE))</f>
        <v/>
      </c>
      <c r="AI31" s="210" t="str">
        <f>IF(AI30="","",VLOOKUP(AI30,シフト記号表!$D$6:$X$47,21,FALSE))</f>
        <v/>
      </c>
      <c r="AJ31" s="211" t="str">
        <f>IF(AJ30="","",VLOOKUP(AJ30,シフト記号表!$D$6:$X$47,21,FALSE))</f>
        <v/>
      </c>
      <c r="AK31" s="211" t="str">
        <f>IF(AK30="","",VLOOKUP(AK30,シフト記号表!$D$6:$X$47,21,FALSE))</f>
        <v/>
      </c>
      <c r="AL31" s="211" t="str">
        <f>IF(AL30="","",VLOOKUP(AL30,シフト記号表!$D$6:$X$47,21,FALSE))</f>
        <v/>
      </c>
      <c r="AM31" s="211" t="str">
        <f>IF(AM30="","",VLOOKUP(AM30,シフト記号表!$D$6:$X$47,21,FALSE))</f>
        <v/>
      </c>
      <c r="AN31" s="211" t="str">
        <f>IF(AN30="","",VLOOKUP(AN30,シフト記号表!$D$6:$X$47,21,FALSE))</f>
        <v/>
      </c>
      <c r="AO31" s="212" t="str">
        <f>IF(AO30="","",VLOOKUP(AO30,シフト記号表!$D$6:$X$47,21,FALSE))</f>
        <v/>
      </c>
      <c r="AP31" s="210" t="str">
        <f>IF(AP30="","",VLOOKUP(AP30,シフト記号表!$D$6:$X$47,21,FALSE))</f>
        <v/>
      </c>
      <c r="AQ31" s="211" t="str">
        <f>IF(AQ30="","",VLOOKUP(AQ30,シフト記号表!$D$6:$X$47,21,FALSE))</f>
        <v/>
      </c>
      <c r="AR31" s="211" t="str">
        <f>IF(AR30="","",VLOOKUP(AR30,シフト記号表!$D$6:$X$47,21,FALSE))</f>
        <v/>
      </c>
      <c r="AS31" s="211" t="str">
        <f>IF(AS30="","",VLOOKUP(AS30,シフト記号表!$D$6:$X$47,21,FALSE))</f>
        <v/>
      </c>
      <c r="AT31" s="211" t="str">
        <f>IF(AT30="","",VLOOKUP(AT30,シフト記号表!$D$6:$X$47,21,FALSE))</f>
        <v/>
      </c>
      <c r="AU31" s="211" t="str">
        <f>IF(AU30="","",VLOOKUP(AU30,シフト記号表!$D$6:$X$47,21,FALSE))</f>
        <v/>
      </c>
      <c r="AV31" s="212" t="str">
        <f>IF(AV30="","",VLOOKUP(AV30,シフト記号表!$D$6:$X$47,21,FALSE))</f>
        <v/>
      </c>
      <c r="AW31" s="210" t="str">
        <f>IF(AW30="","",VLOOKUP(AW30,シフト記号表!$D$6:$X$47,21,FALSE))</f>
        <v/>
      </c>
      <c r="AX31" s="211" t="str">
        <f>IF(AX30="","",VLOOKUP(AX30,シフト記号表!$D$6:$X$47,21,FALSE))</f>
        <v/>
      </c>
      <c r="AY31" s="211" t="str">
        <f>IF(AY30="","",VLOOKUP(AY30,シフト記号表!$D$6:$X$47,21,FALSE))</f>
        <v/>
      </c>
      <c r="AZ31" s="576">
        <f>IF($BC$3="４週",SUM(U31:AV31),IF($BC$3="暦月",SUM(U31:AY31),""))</f>
        <v>0</v>
      </c>
      <c r="BA31" s="577"/>
      <c r="BB31" s="578">
        <f>IF($BC$3="４週",AZ31/4,IF($BC$3="暦月",(AZ31/($BC$8/7)),""))</f>
        <v>0</v>
      </c>
      <c r="BC31" s="577"/>
      <c r="BD31" s="573"/>
      <c r="BE31" s="574"/>
      <c r="BF31" s="574"/>
      <c r="BG31" s="574"/>
      <c r="BH31" s="575"/>
    </row>
    <row r="32" spans="2:60" ht="20.25" customHeight="1" x14ac:dyDescent="0.7">
      <c r="B32" s="127"/>
      <c r="C32" s="616"/>
      <c r="D32" s="617"/>
      <c r="E32" s="618"/>
      <c r="F32" s="179"/>
      <c r="G32" s="175">
        <f>C30</f>
        <v>0</v>
      </c>
      <c r="H32" s="619"/>
      <c r="I32" s="620"/>
      <c r="J32" s="621"/>
      <c r="K32" s="621"/>
      <c r="L32" s="622"/>
      <c r="M32" s="623"/>
      <c r="N32" s="624"/>
      <c r="O32" s="625"/>
      <c r="P32" s="25" t="s">
        <v>73</v>
      </c>
      <c r="Q32" s="29"/>
      <c r="R32" s="29"/>
      <c r="S32" s="17"/>
      <c r="T32" s="54"/>
      <c r="U32" s="213" t="str">
        <f>IF(U30="","",VLOOKUP(U30,シフト記号表!$D$6:$Z$47,23,FALSE))</f>
        <v/>
      </c>
      <c r="V32" s="214" t="str">
        <f>IF(V30="","",VLOOKUP(V30,シフト記号表!$D$6:$Z$47,23,FALSE))</f>
        <v/>
      </c>
      <c r="W32" s="214" t="str">
        <f>IF(W30="","",VLOOKUP(W30,シフト記号表!$D$6:$Z$47,23,FALSE))</f>
        <v/>
      </c>
      <c r="X32" s="214" t="str">
        <f>IF(X30="","",VLOOKUP(X30,シフト記号表!$D$6:$Z$47,23,FALSE))</f>
        <v/>
      </c>
      <c r="Y32" s="214" t="str">
        <f>IF(Y30="","",VLOOKUP(Y30,シフト記号表!$D$6:$Z$47,23,FALSE))</f>
        <v/>
      </c>
      <c r="Z32" s="214" t="str">
        <f>IF(Z30="","",VLOOKUP(Z30,シフト記号表!$D$6:$Z$47,23,FALSE))</f>
        <v/>
      </c>
      <c r="AA32" s="215" t="str">
        <f>IF(AA30="","",VLOOKUP(AA30,シフト記号表!$D$6:$Z$47,23,FALSE))</f>
        <v/>
      </c>
      <c r="AB32" s="213" t="str">
        <f>IF(AB30="","",VLOOKUP(AB30,シフト記号表!$D$6:$Z$47,23,FALSE))</f>
        <v/>
      </c>
      <c r="AC32" s="214" t="str">
        <f>IF(AC30="","",VLOOKUP(AC30,シフト記号表!$D$6:$Z$47,23,FALSE))</f>
        <v/>
      </c>
      <c r="AD32" s="214" t="str">
        <f>IF(AD30="","",VLOOKUP(AD30,シフト記号表!$D$6:$Z$47,23,FALSE))</f>
        <v/>
      </c>
      <c r="AE32" s="214" t="str">
        <f>IF(AE30="","",VLOOKUP(AE30,シフト記号表!$D$6:$Z$47,23,FALSE))</f>
        <v/>
      </c>
      <c r="AF32" s="214" t="str">
        <f>IF(AF30="","",VLOOKUP(AF30,シフト記号表!$D$6:$Z$47,23,FALSE))</f>
        <v/>
      </c>
      <c r="AG32" s="214" t="str">
        <f>IF(AG30="","",VLOOKUP(AG30,シフト記号表!$D$6:$Z$47,23,FALSE))</f>
        <v/>
      </c>
      <c r="AH32" s="215" t="str">
        <f>IF(AH30="","",VLOOKUP(AH30,シフト記号表!$D$6:$Z$47,23,FALSE))</f>
        <v/>
      </c>
      <c r="AI32" s="213" t="str">
        <f>IF(AI30="","",VLOOKUP(AI30,シフト記号表!$D$6:$Z$47,23,FALSE))</f>
        <v/>
      </c>
      <c r="AJ32" s="214" t="str">
        <f>IF(AJ30="","",VLOOKUP(AJ30,シフト記号表!$D$6:$Z$47,23,FALSE))</f>
        <v/>
      </c>
      <c r="AK32" s="214" t="str">
        <f>IF(AK30="","",VLOOKUP(AK30,シフト記号表!$D$6:$Z$47,23,FALSE))</f>
        <v/>
      </c>
      <c r="AL32" s="214" t="str">
        <f>IF(AL30="","",VLOOKUP(AL30,シフト記号表!$D$6:$Z$47,23,FALSE))</f>
        <v/>
      </c>
      <c r="AM32" s="214" t="str">
        <f>IF(AM30="","",VLOOKUP(AM30,シフト記号表!$D$6:$Z$47,23,FALSE))</f>
        <v/>
      </c>
      <c r="AN32" s="214" t="str">
        <f>IF(AN30="","",VLOOKUP(AN30,シフト記号表!$D$6:$Z$47,23,FALSE))</f>
        <v/>
      </c>
      <c r="AO32" s="215" t="str">
        <f>IF(AO30="","",VLOOKUP(AO30,シフト記号表!$D$6:$Z$47,23,FALSE))</f>
        <v/>
      </c>
      <c r="AP32" s="213" t="str">
        <f>IF(AP30="","",VLOOKUP(AP30,シフト記号表!$D$6:$Z$47,23,FALSE))</f>
        <v/>
      </c>
      <c r="AQ32" s="214" t="str">
        <f>IF(AQ30="","",VLOOKUP(AQ30,シフト記号表!$D$6:$Z$47,23,FALSE))</f>
        <v/>
      </c>
      <c r="AR32" s="214" t="str">
        <f>IF(AR30="","",VLOOKUP(AR30,シフト記号表!$D$6:$Z$47,23,FALSE))</f>
        <v/>
      </c>
      <c r="AS32" s="214" t="str">
        <f>IF(AS30="","",VLOOKUP(AS30,シフト記号表!$D$6:$Z$47,23,FALSE))</f>
        <v/>
      </c>
      <c r="AT32" s="214" t="str">
        <f>IF(AT30="","",VLOOKUP(AT30,シフト記号表!$D$6:$Z$47,23,FALSE))</f>
        <v/>
      </c>
      <c r="AU32" s="214" t="str">
        <f>IF(AU30="","",VLOOKUP(AU30,シフト記号表!$D$6:$Z$47,23,FALSE))</f>
        <v/>
      </c>
      <c r="AV32" s="215" t="str">
        <f>IF(AV30="","",VLOOKUP(AV30,シフト記号表!$D$6:$Z$47,23,FALSE))</f>
        <v/>
      </c>
      <c r="AW32" s="213" t="str">
        <f>IF(AW30="","",VLOOKUP(AW30,シフト記号表!$D$6:$Z$47,23,FALSE))</f>
        <v/>
      </c>
      <c r="AX32" s="214" t="str">
        <f>IF(AX30="","",VLOOKUP(AX30,シフト記号表!$D$6:$Z$47,23,FALSE))</f>
        <v/>
      </c>
      <c r="AY32" s="214" t="str">
        <f>IF(AY30="","",VLOOKUP(AY30,シフト記号表!$D$6:$Z$47,23,FALSE))</f>
        <v/>
      </c>
      <c r="AZ32" s="579">
        <f>IF($BC$3="４週",SUM(U32:AV32),IF($BC$3="暦月",SUM(U32:AY32),""))</f>
        <v>0</v>
      </c>
      <c r="BA32" s="580"/>
      <c r="BB32" s="581">
        <f>IF($BC$3="４週",AZ32/4,IF($BC$3="暦月",(AZ32/($BC$8/7)),""))</f>
        <v>0</v>
      </c>
      <c r="BC32" s="580"/>
      <c r="BD32" s="582"/>
      <c r="BE32" s="583"/>
      <c r="BF32" s="583"/>
      <c r="BG32" s="583"/>
      <c r="BH32" s="584"/>
    </row>
    <row r="33" spans="2:60" ht="20.25" customHeight="1" x14ac:dyDescent="0.7">
      <c r="B33" s="129"/>
      <c r="C33" s="585"/>
      <c r="D33" s="586"/>
      <c r="E33" s="587"/>
      <c r="F33" s="178"/>
      <c r="G33" s="174"/>
      <c r="H33" s="594"/>
      <c r="I33" s="597"/>
      <c r="J33" s="598"/>
      <c r="K33" s="598"/>
      <c r="L33" s="599"/>
      <c r="M33" s="606"/>
      <c r="N33" s="607"/>
      <c r="O33" s="60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615"/>
      <c r="BA33" s="569"/>
      <c r="BB33" s="568"/>
      <c r="BC33" s="569"/>
      <c r="BD33" s="570"/>
      <c r="BE33" s="571"/>
      <c r="BF33" s="571"/>
      <c r="BG33" s="571"/>
      <c r="BH33" s="572"/>
    </row>
    <row r="34" spans="2:60" ht="20.25" customHeight="1" x14ac:dyDescent="0.7">
      <c r="B34" s="125">
        <f>B31+1</f>
        <v>5</v>
      </c>
      <c r="C34" s="588"/>
      <c r="D34" s="589"/>
      <c r="E34" s="590"/>
      <c r="F34" s="178">
        <f>C33</f>
        <v>0</v>
      </c>
      <c r="G34" s="174"/>
      <c r="H34" s="595"/>
      <c r="I34" s="600"/>
      <c r="J34" s="601"/>
      <c r="K34" s="601"/>
      <c r="L34" s="602"/>
      <c r="M34" s="609"/>
      <c r="N34" s="610"/>
      <c r="O34" s="611"/>
      <c r="P34" s="23" t="s">
        <v>72</v>
      </c>
      <c r="Q34" s="24"/>
      <c r="R34" s="24"/>
      <c r="S34" s="19"/>
      <c r="T34" s="53"/>
      <c r="U34" s="210" t="str">
        <f>IF(U33="","",VLOOKUP(U33,シフト記号表!$D$6:$X$47,21,FALSE))</f>
        <v/>
      </c>
      <c r="V34" s="211" t="str">
        <f>IF(V33="","",VLOOKUP(V33,シフト記号表!$D$6:$X$47,21,FALSE))</f>
        <v/>
      </c>
      <c r="W34" s="211" t="str">
        <f>IF(W33="","",VLOOKUP(W33,シフト記号表!$D$6:$X$47,21,FALSE))</f>
        <v/>
      </c>
      <c r="X34" s="211" t="str">
        <f>IF(X33="","",VLOOKUP(X33,シフト記号表!$D$6:$X$47,21,FALSE))</f>
        <v/>
      </c>
      <c r="Y34" s="211" t="str">
        <f>IF(Y33="","",VLOOKUP(Y33,シフト記号表!$D$6:$X$47,21,FALSE))</f>
        <v/>
      </c>
      <c r="Z34" s="211" t="str">
        <f>IF(Z33="","",VLOOKUP(Z33,シフト記号表!$D$6:$X$47,21,FALSE))</f>
        <v/>
      </c>
      <c r="AA34" s="212" t="str">
        <f>IF(AA33="","",VLOOKUP(AA33,シフト記号表!$D$6:$X$47,21,FALSE))</f>
        <v/>
      </c>
      <c r="AB34" s="210" t="str">
        <f>IF(AB33="","",VLOOKUP(AB33,シフト記号表!$D$6:$X$47,21,FALSE))</f>
        <v/>
      </c>
      <c r="AC34" s="211" t="str">
        <f>IF(AC33="","",VLOOKUP(AC33,シフト記号表!$D$6:$X$47,21,FALSE))</f>
        <v/>
      </c>
      <c r="AD34" s="211" t="str">
        <f>IF(AD33="","",VLOOKUP(AD33,シフト記号表!$D$6:$X$47,21,FALSE))</f>
        <v/>
      </c>
      <c r="AE34" s="211" t="str">
        <f>IF(AE33="","",VLOOKUP(AE33,シフト記号表!$D$6:$X$47,21,FALSE))</f>
        <v/>
      </c>
      <c r="AF34" s="211" t="str">
        <f>IF(AF33="","",VLOOKUP(AF33,シフト記号表!$D$6:$X$47,21,FALSE))</f>
        <v/>
      </c>
      <c r="AG34" s="211" t="str">
        <f>IF(AG33="","",VLOOKUP(AG33,シフト記号表!$D$6:$X$47,21,FALSE))</f>
        <v/>
      </c>
      <c r="AH34" s="212" t="str">
        <f>IF(AH33="","",VLOOKUP(AH33,シフト記号表!$D$6:$X$47,21,FALSE))</f>
        <v/>
      </c>
      <c r="AI34" s="210" t="str">
        <f>IF(AI33="","",VLOOKUP(AI33,シフト記号表!$D$6:$X$47,21,FALSE))</f>
        <v/>
      </c>
      <c r="AJ34" s="211" t="str">
        <f>IF(AJ33="","",VLOOKUP(AJ33,シフト記号表!$D$6:$X$47,21,FALSE))</f>
        <v/>
      </c>
      <c r="AK34" s="211" t="str">
        <f>IF(AK33="","",VLOOKUP(AK33,シフト記号表!$D$6:$X$47,21,FALSE))</f>
        <v/>
      </c>
      <c r="AL34" s="211" t="str">
        <f>IF(AL33="","",VLOOKUP(AL33,シフト記号表!$D$6:$X$47,21,FALSE))</f>
        <v/>
      </c>
      <c r="AM34" s="211" t="str">
        <f>IF(AM33="","",VLOOKUP(AM33,シフト記号表!$D$6:$X$47,21,FALSE))</f>
        <v/>
      </c>
      <c r="AN34" s="211" t="str">
        <f>IF(AN33="","",VLOOKUP(AN33,シフト記号表!$D$6:$X$47,21,FALSE))</f>
        <v/>
      </c>
      <c r="AO34" s="212" t="str">
        <f>IF(AO33="","",VLOOKUP(AO33,シフト記号表!$D$6:$X$47,21,FALSE))</f>
        <v/>
      </c>
      <c r="AP34" s="210" t="str">
        <f>IF(AP33="","",VLOOKUP(AP33,シフト記号表!$D$6:$X$47,21,FALSE))</f>
        <v/>
      </c>
      <c r="AQ34" s="211" t="str">
        <f>IF(AQ33="","",VLOOKUP(AQ33,シフト記号表!$D$6:$X$47,21,FALSE))</f>
        <v/>
      </c>
      <c r="AR34" s="211" t="str">
        <f>IF(AR33="","",VLOOKUP(AR33,シフト記号表!$D$6:$X$47,21,FALSE))</f>
        <v/>
      </c>
      <c r="AS34" s="211" t="str">
        <f>IF(AS33="","",VLOOKUP(AS33,シフト記号表!$D$6:$X$47,21,FALSE))</f>
        <v/>
      </c>
      <c r="AT34" s="211" t="str">
        <f>IF(AT33="","",VLOOKUP(AT33,シフト記号表!$D$6:$X$47,21,FALSE))</f>
        <v/>
      </c>
      <c r="AU34" s="211" t="str">
        <f>IF(AU33="","",VLOOKUP(AU33,シフト記号表!$D$6:$X$47,21,FALSE))</f>
        <v/>
      </c>
      <c r="AV34" s="212" t="str">
        <f>IF(AV33="","",VLOOKUP(AV33,シフト記号表!$D$6:$X$47,21,FALSE))</f>
        <v/>
      </c>
      <c r="AW34" s="210" t="str">
        <f>IF(AW33="","",VLOOKUP(AW33,シフト記号表!$D$6:$X$47,21,FALSE))</f>
        <v/>
      </c>
      <c r="AX34" s="211" t="str">
        <f>IF(AX33="","",VLOOKUP(AX33,シフト記号表!$D$6:$X$47,21,FALSE))</f>
        <v/>
      </c>
      <c r="AY34" s="211" t="str">
        <f>IF(AY33="","",VLOOKUP(AY33,シフト記号表!$D$6:$X$47,21,FALSE))</f>
        <v/>
      </c>
      <c r="AZ34" s="576">
        <f>IF($BC$3="４週",SUM(U34:AV34),IF($BC$3="暦月",SUM(U34:AY34),""))</f>
        <v>0</v>
      </c>
      <c r="BA34" s="577"/>
      <c r="BB34" s="578">
        <f>IF($BC$3="４週",AZ34/4,IF($BC$3="暦月",(AZ34/($BC$8/7)),""))</f>
        <v>0</v>
      </c>
      <c r="BC34" s="577"/>
      <c r="BD34" s="573"/>
      <c r="BE34" s="574"/>
      <c r="BF34" s="574"/>
      <c r="BG34" s="574"/>
      <c r="BH34" s="575"/>
    </row>
    <row r="35" spans="2:60" ht="20.25" customHeight="1" x14ac:dyDescent="0.7">
      <c r="B35" s="127"/>
      <c r="C35" s="616"/>
      <c r="D35" s="617"/>
      <c r="E35" s="618"/>
      <c r="F35" s="179"/>
      <c r="G35" s="175">
        <f>C33</f>
        <v>0</v>
      </c>
      <c r="H35" s="619"/>
      <c r="I35" s="620"/>
      <c r="J35" s="621"/>
      <c r="K35" s="621"/>
      <c r="L35" s="622"/>
      <c r="M35" s="623"/>
      <c r="N35" s="624"/>
      <c r="O35" s="625"/>
      <c r="P35" s="25" t="s">
        <v>73</v>
      </c>
      <c r="Q35" s="26"/>
      <c r="R35" s="26"/>
      <c r="S35" s="18"/>
      <c r="T35" s="57"/>
      <c r="U35" s="213" t="str">
        <f>IF(U33="","",VLOOKUP(U33,シフト記号表!$D$6:$Z$47,23,FALSE))</f>
        <v/>
      </c>
      <c r="V35" s="214" t="str">
        <f>IF(V33="","",VLOOKUP(V33,シフト記号表!$D$6:$Z$47,23,FALSE))</f>
        <v/>
      </c>
      <c r="W35" s="214" t="str">
        <f>IF(W33="","",VLOOKUP(W33,シフト記号表!$D$6:$Z$47,23,FALSE))</f>
        <v/>
      </c>
      <c r="X35" s="214" t="str">
        <f>IF(X33="","",VLOOKUP(X33,シフト記号表!$D$6:$Z$47,23,FALSE))</f>
        <v/>
      </c>
      <c r="Y35" s="214" t="str">
        <f>IF(Y33="","",VLOOKUP(Y33,シフト記号表!$D$6:$Z$47,23,FALSE))</f>
        <v/>
      </c>
      <c r="Z35" s="214" t="str">
        <f>IF(Z33="","",VLOOKUP(Z33,シフト記号表!$D$6:$Z$47,23,FALSE))</f>
        <v/>
      </c>
      <c r="AA35" s="215" t="str">
        <f>IF(AA33="","",VLOOKUP(AA33,シフト記号表!$D$6:$Z$47,23,FALSE))</f>
        <v/>
      </c>
      <c r="AB35" s="213" t="str">
        <f>IF(AB33="","",VLOOKUP(AB33,シフト記号表!$D$6:$Z$47,23,FALSE))</f>
        <v/>
      </c>
      <c r="AC35" s="214" t="str">
        <f>IF(AC33="","",VLOOKUP(AC33,シフト記号表!$D$6:$Z$47,23,FALSE))</f>
        <v/>
      </c>
      <c r="AD35" s="214" t="str">
        <f>IF(AD33="","",VLOOKUP(AD33,シフト記号表!$D$6:$Z$47,23,FALSE))</f>
        <v/>
      </c>
      <c r="AE35" s="214" t="str">
        <f>IF(AE33="","",VLOOKUP(AE33,シフト記号表!$D$6:$Z$47,23,FALSE))</f>
        <v/>
      </c>
      <c r="AF35" s="214" t="str">
        <f>IF(AF33="","",VLOOKUP(AF33,シフト記号表!$D$6:$Z$47,23,FALSE))</f>
        <v/>
      </c>
      <c r="AG35" s="214" t="str">
        <f>IF(AG33="","",VLOOKUP(AG33,シフト記号表!$D$6:$Z$47,23,FALSE))</f>
        <v/>
      </c>
      <c r="AH35" s="215" t="str">
        <f>IF(AH33="","",VLOOKUP(AH33,シフト記号表!$D$6:$Z$47,23,FALSE))</f>
        <v/>
      </c>
      <c r="AI35" s="213" t="str">
        <f>IF(AI33="","",VLOOKUP(AI33,シフト記号表!$D$6:$Z$47,23,FALSE))</f>
        <v/>
      </c>
      <c r="AJ35" s="214" t="str">
        <f>IF(AJ33="","",VLOOKUP(AJ33,シフト記号表!$D$6:$Z$47,23,FALSE))</f>
        <v/>
      </c>
      <c r="AK35" s="214" t="str">
        <f>IF(AK33="","",VLOOKUP(AK33,シフト記号表!$D$6:$Z$47,23,FALSE))</f>
        <v/>
      </c>
      <c r="AL35" s="214" t="str">
        <f>IF(AL33="","",VLOOKUP(AL33,シフト記号表!$D$6:$Z$47,23,FALSE))</f>
        <v/>
      </c>
      <c r="AM35" s="214" t="str">
        <f>IF(AM33="","",VLOOKUP(AM33,シフト記号表!$D$6:$Z$47,23,FALSE))</f>
        <v/>
      </c>
      <c r="AN35" s="214" t="str">
        <f>IF(AN33="","",VLOOKUP(AN33,シフト記号表!$D$6:$Z$47,23,FALSE))</f>
        <v/>
      </c>
      <c r="AO35" s="215" t="str">
        <f>IF(AO33="","",VLOOKUP(AO33,シフト記号表!$D$6:$Z$47,23,FALSE))</f>
        <v/>
      </c>
      <c r="AP35" s="213" t="str">
        <f>IF(AP33="","",VLOOKUP(AP33,シフト記号表!$D$6:$Z$47,23,FALSE))</f>
        <v/>
      </c>
      <c r="AQ35" s="214" t="str">
        <f>IF(AQ33="","",VLOOKUP(AQ33,シフト記号表!$D$6:$Z$47,23,FALSE))</f>
        <v/>
      </c>
      <c r="AR35" s="214" t="str">
        <f>IF(AR33="","",VLOOKUP(AR33,シフト記号表!$D$6:$Z$47,23,FALSE))</f>
        <v/>
      </c>
      <c r="AS35" s="214" t="str">
        <f>IF(AS33="","",VLOOKUP(AS33,シフト記号表!$D$6:$Z$47,23,FALSE))</f>
        <v/>
      </c>
      <c r="AT35" s="214" t="str">
        <f>IF(AT33="","",VLOOKUP(AT33,シフト記号表!$D$6:$Z$47,23,FALSE))</f>
        <v/>
      </c>
      <c r="AU35" s="214" t="str">
        <f>IF(AU33="","",VLOOKUP(AU33,シフト記号表!$D$6:$Z$47,23,FALSE))</f>
        <v/>
      </c>
      <c r="AV35" s="215" t="str">
        <f>IF(AV33="","",VLOOKUP(AV33,シフト記号表!$D$6:$Z$47,23,FALSE))</f>
        <v/>
      </c>
      <c r="AW35" s="213" t="str">
        <f>IF(AW33="","",VLOOKUP(AW33,シフト記号表!$D$6:$Z$47,23,FALSE))</f>
        <v/>
      </c>
      <c r="AX35" s="214" t="str">
        <f>IF(AX33="","",VLOOKUP(AX33,シフト記号表!$D$6:$Z$47,23,FALSE))</f>
        <v/>
      </c>
      <c r="AY35" s="214" t="str">
        <f>IF(AY33="","",VLOOKUP(AY33,シフト記号表!$D$6:$Z$47,23,FALSE))</f>
        <v/>
      </c>
      <c r="AZ35" s="579">
        <f>IF($BC$3="４週",SUM(U35:AV35),IF($BC$3="暦月",SUM(U35:AY35),""))</f>
        <v>0</v>
      </c>
      <c r="BA35" s="580"/>
      <c r="BB35" s="581">
        <f>IF($BC$3="４週",AZ35/4,IF($BC$3="暦月",(AZ35/($BC$8/7)),""))</f>
        <v>0</v>
      </c>
      <c r="BC35" s="580"/>
      <c r="BD35" s="582"/>
      <c r="BE35" s="583"/>
      <c r="BF35" s="583"/>
      <c r="BG35" s="583"/>
      <c r="BH35" s="584"/>
    </row>
    <row r="36" spans="2:60" ht="20.25" customHeight="1" x14ac:dyDescent="0.7">
      <c r="B36" s="129"/>
      <c r="C36" s="585"/>
      <c r="D36" s="586"/>
      <c r="E36" s="587"/>
      <c r="F36" s="178"/>
      <c r="G36" s="174"/>
      <c r="H36" s="594"/>
      <c r="I36" s="597"/>
      <c r="J36" s="598"/>
      <c r="K36" s="598"/>
      <c r="L36" s="599"/>
      <c r="M36" s="606"/>
      <c r="N36" s="607"/>
      <c r="O36" s="60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615"/>
      <c r="BA36" s="569"/>
      <c r="BB36" s="568"/>
      <c r="BC36" s="569"/>
      <c r="BD36" s="570"/>
      <c r="BE36" s="571"/>
      <c r="BF36" s="571"/>
      <c r="BG36" s="571"/>
      <c r="BH36" s="572"/>
    </row>
    <row r="37" spans="2:60" ht="20.25" customHeight="1" x14ac:dyDescent="0.7">
      <c r="B37" s="125">
        <f>B34+1</f>
        <v>6</v>
      </c>
      <c r="C37" s="588"/>
      <c r="D37" s="589"/>
      <c r="E37" s="590"/>
      <c r="F37" s="178">
        <f>C36</f>
        <v>0</v>
      </c>
      <c r="G37" s="174"/>
      <c r="H37" s="595"/>
      <c r="I37" s="600"/>
      <c r="J37" s="601"/>
      <c r="K37" s="601"/>
      <c r="L37" s="602"/>
      <c r="M37" s="609"/>
      <c r="N37" s="610"/>
      <c r="O37" s="611"/>
      <c r="P37" s="23" t="s">
        <v>72</v>
      </c>
      <c r="Q37" s="24"/>
      <c r="R37" s="24"/>
      <c r="S37" s="19"/>
      <c r="T37" s="53"/>
      <c r="U37" s="210" t="str">
        <f>IF(U36="","",VLOOKUP(U36,シフト記号表!$D$6:$X$47,21,FALSE))</f>
        <v/>
      </c>
      <c r="V37" s="211" t="str">
        <f>IF(V36="","",VLOOKUP(V36,シフト記号表!$D$6:$X$47,21,FALSE))</f>
        <v/>
      </c>
      <c r="W37" s="211" t="str">
        <f>IF(W36="","",VLOOKUP(W36,シフト記号表!$D$6:$X$47,21,FALSE))</f>
        <v/>
      </c>
      <c r="X37" s="211" t="str">
        <f>IF(X36="","",VLOOKUP(X36,シフト記号表!$D$6:$X$47,21,FALSE))</f>
        <v/>
      </c>
      <c r="Y37" s="211" t="str">
        <f>IF(Y36="","",VLOOKUP(Y36,シフト記号表!$D$6:$X$47,21,FALSE))</f>
        <v/>
      </c>
      <c r="Z37" s="211" t="str">
        <f>IF(Z36="","",VLOOKUP(Z36,シフト記号表!$D$6:$X$47,21,FALSE))</f>
        <v/>
      </c>
      <c r="AA37" s="212" t="str">
        <f>IF(AA36="","",VLOOKUP(AA36,シフト記号表!$D$6:$X$47,21,FALSE))</f>
        <v/>
      </c>
      <c r="AB37" s="210" t="str">
        <f>IF(AB36="","",VLOOKUP(AB36,シフト記号表!$D$6:$X$47,21,FALSE))</f>
        <v/>
      </c>
      <c r="AC37" s="211" t="str">
        <f>IF(AC36="","",VLOOKUP(AC36,シフト記号表!$D$6:$X$47,21,FALSE))</f>
        <v/>
      </c>
      <c r="AD37" s="211" t="str">
        <f>IF(AD36="","",VLOOKUP(AD36,シフト記号表!$D$6:$X$47,21,FALSE))</f>
        <v/>
      </c>
      <c r="AE37" s="211" t="str">
        <f>IF(AE36="","",VLOOKUP(AE36,シフト記号表!$D$6:$X$47,21,FALSE))</f>
        <v/>
      </c>
      <c r="AF37" s="211" t="str">
        <f>IF(AF36="","",VLOOKUP(AF36,シフト記号表!$D$6:$X$47,21,FALSE))</f>
        <v/>
      </c>
      <c r="AG37" s="211" t="str">
        <f>IF(AG36="","",VLOOKUP(AG36,シフト記号表!$D$6:$X$47,21,FALSE))</f>
        <v/>
      </c>
      <c r="AH37" s="212" t="str">
        <f>IF(AH36="","",VLOOKUP(AH36,シフト記号表!$D$6:$X$47,21,FALSE))</f>
        <v/>
      </c>
      <c r="AI37" s="210" t="str">
        <f>IF(AI36="","",VLOOKUP(AI36,シフト記号表!$D$6:$X$47,21,FALSE))</f>
        <v/>
      </c>
      <c r="AJ37" s="211" t="str">
        <f>IF(AJ36="","",VLOOKUP(AJ36,シフト記号表!$D$6:$X$47,21,FALSE))</f>
        <v/>
      </c>
      <c r="AK37" s="211" t="str">
        <f>IF(AK36="","",VLOOKUP(AK36,シフト記号表!$D$6:$X$47,21,FALSE))</f>
        <v/>
      </c>
      <c r="AL37" s="211" t="str">
        <f>IF(AL36="","",VLOOKUP(AL36,シフト記号表!$D$6:$X$47,21,FALSE))</f>
        <v/>
      </c>
      <c r="AM37" s="211" t="str">
        <f>IF(AM36="","",VLOOKUP(AM36,シフト記号表!$D$6:$X$47,21,FALSE))</f>
        <v/>
      </c>
      <c r="AN37" s="211" t="str">
        <f>IF(AN36="","",VLOOKUP(AN36,シフト記号表!$D$6:$X$47,21,FALSE))</f>
        <v/>
      </c>
      <c r="AO37" s="212" t="str">
        <f>IF(AO36="","",VLOOKUP(AO36,シフト記号表!$D$6:$X$47,21,FALSE))</f>
        <v/>
      </c>
      <c r="AP37" s="210" t="str">
        <f>IF(AP36="","",VLOOKUP(AP36,シフト記号表!$D$6:$X$47,21,FALSE))</f>
        <v/>
      </c>
      <c r="AQ37" s="211" t="str">
        <f>IF(AQ36="","",VLOOKUP(AQ36,シフト記号表!$D$6:$X$47,21,FALSE))</f>
        <v/>
      </c>
      <c r="AR37" s="211" t="str">
        <f>IF(AR36="","",VLOOKUP(AR36,シフト記号表!$D$6:$X$47,21,FALSE))</f>
        <v/>
      </c>
      <c r="AS37" s="211" t="str">
        <f>IF(AS36="","",VLOOKUP(AS36,シフト記号表!$D$6:$X$47,21,FALSE))</f>
        <v/>
      </c>
      <c r="AT37" s="211" t="str">
        <f>IF(AT36="","",VLOOKUP(AT36,シフト記号表!$D$6:$X$47,21,FALSE))</f>
        <v/>
      </c>
      <c r="AU37" s="211" t="str">
        <f>IF(AU36="","",VLOOKUP(AU36,シフト記号表!$D$6:$X$47,21,FALSE))</f>
        <v/>
      </c>
      <c r="AV37" s="212" t="str">
        <f>IF(AV36="","",VLOOKUP(AV36,シフト記号表!$D$6:$X$47,21,FALSE))</f>
        <v/>
      </c>
      <c r="AW37" s="210" t="str">
        <f>IF(AW36="","",VLOOKUP(AW36,シフト記号表!$D$6:$X$47,21,FALSE))</f>
        <v/>
      </c>
      <c r="AX37" s="211" t="str">
        <f>IF(AX36="","",VLOOKUP(AX36,シフト記号表!$D$6:$X$47,21,FALSE))</f>
        <v/>
      </c>
      <c r="AY37" s="211" t="str">
        <f>IF(AY36="","",VLOOKUP(AY36,シフト記号表!$D$6:$X$47,21,FALSE))</f>
        <v/>
      </c>
      <c r="AZ37" s="576">
        <f>IF($BC$3="４週",SUM(U37:AV37),IF($BC$3="暦月",SUM(U37:AY37),""))</f>
        <v>0</v>
      </c>
      <c r="BA37" s="577"/>
      <c r="BB37" s="578">
        <f>IF($BC$3="４週",AZ37/4,IF($BC$3="暦月",(AZ37/($BC$8/7)),""))</f>
        <v>0</v>
      </c>
      <c r="BC37" s="577"/>
      <c r="BD37" s="573"/>
      <c r="BE37" s="574"/>
      <c r="BF37" s="574"/>
      <c r="BG37" s="574"/>
      <c r="BH37" s="575"/>
    </row>
    <row r="38" spans="2:60" ht="20.25" customHeight="1" x14ac:dyDescent="0.7">
      <c r="B38" s="127"/>
      <c r="C38" s="616"/>
      <c r="D38" s="617"/>
      <c r="E38" s="618"/>
      <c r="F38" s="179"/>
      <c r="G38" s="175">
        <f>C36</f>
        <v>0</v>
      </c>
      <c r="H38" s="619"/>
      <c r="I38" s="620"/>
      <c r="J38" s="621"/>
      <c r="K38" s="621"/>
      <c r="L38" s="622"/>
      <c r="M38" s="623"/>
      <c r="N38" s="624"/>
      <c r="O38" s="625"/>
      <c r="P38" s="25" t="s">
        <v>73</v>
      </c>
      <c r="Q38" s="29"/>
      <c r="R38" s="29"/>
      <c r="S38" s="17"/>
      <c r="T38" s="54"/>
      <c r="U38" s="213" t="str">
        <f>IF(U36="","",VLOOKUP(U36,シフト記号表!$D$6:$Z$47,23,FALSE))</f>
        <v/>
      </c>
      <c r="V38" s="214" t="str">
        <f>IF(V36="","",VLOOKUP(V36,シフト記号表!$D$6:$Z$47,23,FALSE))</f>
        <v/>
      </c>
      <c r="W38" s="214" t="str">
        <f>IF(W36="","",VLOOKUP(W36,シフト記号表!$D$6:$Z$47,23,FALSE))</f>
        <v/>
      </c>
      <c r="X38" s="214" t="str">
        <f>IF(X36="","",VLOOKUP(X36,シフト記号表!$D$6:$Z$47,23,FALSE))</f>
        <v/>
      </c>
      <c r="Y38" s="214" t="str">
        <f>IF(Y36="","",VLOOKUP(Y36,シフト記号表!$D$6:$Z$47,23,FALSE))</f>
        <v/>
      </c>
      <c r="Z38" s="214" t="str">
        <f>IF(Z36="","",VLOOKUP(Z36,シフト記号表!$D$6:$Z$47,23,FALSE))</f>
        <v/>
      </c>
      <c r="AA38" s="215" t="str">
        <f>IF(AA36="","",VLOOKUP(AA36,シフト記号表!$D$6:$Z$47,23,FALSE))</f>
        <v/>
      </c>
      <c r="AB38" s="213" t="str">
        <f>IF(AB36="","",VLOOKUP(AB36,シフト記号表!$D$6:$Z$47,23,FALSE))</f>
        <v/>
      </c>
      <c r="AC38" s="214" t="str">
        <f>IF(AC36="","",VLOOKUP(AC36,シフト記号表!$D$6:$Z$47,23,FALSE))</f>
        <v/>
      </c>
      <c r="AD38" s="214" t="str">
        <f>IF(AD36="","",VLOOKUP(AD36,シフト記号表!$D$6:$Z$47,23,FALSE))</f>
        <v/>
      </c>
      <c r="AE38" s="214" t="str">
        <f>IF(AE36="","",VLOOKUP(AE36,シフト記号表!$D$6:$Z$47,23,FALSE))</f>
        <v/>
      </c>
      <c r="AF38" s="214" t="str">
        <f>IF(AF36="","",VLOOKUP(AF36,シフト記号表!$D$6:$Z$47,23,FALSE))</f>
        <v/>
      </c>
      <c r="AG38" s="214" t="str">
        <f>IF(AG36="","",VLOOKUP(AG36,シフト記号表!$D$6:$Z$47,23,FALSE))</f>
        <v/>
      </c>
      <c r="AH38" s="215" t="str">
        <f>IF(AH36="","",VLOOKUP(AH36,シフト記号表!$D$6:$Z$47,23,FALSE))</f>
        <v/>
      </c>
      <c r="AI38" s="213" t="str">
        <f>IF(AI36="","",VLOOKUP(AI36,シフト記号表!$D$6:$Z$47,23,FALSE))</f>
        <v/>
      </c>
      <c r="AJ38" s="214" t="str">
        <f>IF(AJ36="","",VLOOKUP(AJ36,シフト記号表!$D$6:$Z$47,23,FALSE))</f>
        <v/>
      </c>
      <c r="AK38" s="214" t="str">
        <f>IF(AK36="","",VLOOKUP(AK36,シフト記号表!$D$6:$Z$47,23,FALSE))</f>
        <v/>
      </c>
      <c r="AL38" s="214" t="str">
        <f>IF(AL36="","",VLOOKUP(AL36,シフト記号表!$D$6:$Z$47,23,FALSE))</f>
        <v/>
      </c>
      <c r="AM38" s="214" t="str">
        <f>IF(AM36="","",VLOOKUP(AM36,シフト記号表!$D$6:$Z$47,23,FALSE))</f>
        <v/>
      </c>
      <c r="AN38" s="214" t="str">
        <f>IF(AN36="","",VLOOKUP(AN36,シフト記号表!$D$6:$Z$47,23,FALSE))</f>
        <v/>
      </c>
      <c r="AO38" s="215" t="str">
        <f>IF(AO36="","",VLOOKUP(AO36,シフト記号表!$D$6:$Z$47,23,FALSE))</f>
        <v/>
      </c>
      <c r="AP38" s="213" t="str">
        <f>IF(AP36="","",VLOOKUP(AP36,シフト記号表!$D$6:$Z$47,23,FALSE))</f>
        <v/>
      </c>
      <c r="AQ38" s="214" t="str">
        <f>IF(AQ36="","",VLOOKUP(AQ36,シフト記号表!$D$6:$Z$47,23,FALSE))</f>
        <v/>
      </c>
      <c r="AR38" s="214" t="str">
        <f>IF(AR36="","",VLOOKUP(AR36,シフト記号表!$D$6:$Z$47,23,FALSE))</f>
        <v/>
      </c>
      <c r="AS38" s="214" t="str">
        <f>IF(AS36="","",VLOOKUP(AS36,シフト記号表!$D$6:$Z$47,23,FALSE))</f>
        <v/>
      </c>
      <c r="AT38" s="214" t="str">
        <f>IF(AT36="","",VLOOKUP(AT36,シフト記号表!$D$6:$Z$47,23,FALSE))</f>
        <v/>
      </c>
      <c r="AU38" s="214" t="str">
        <f>IF(AU36="","",VLOOKUP(AU36,シフト記号表!$D$6:$Z$47,23,FALSE))</f>
        <v/>
      </c>
      <c r="AV38" s="215" t="str">
        <f>IF(AV36="","",VLOOKUP(AV36,シフト記号表!$D$6:$Z$47,23,FALSE))</f>
        <v/>
      </c>
      <c r="AW38" s="213" t="str">
        <f>IF(AW36="","",VLOOKUP(AW36,シフト記号表!$D$6:$Z$47,23,FALSE))</f>
        <v/>
      </c>
      <c r="AX38" s="214" t="str">
        <f>IF(AX36="","",VLOOKUP(AX36,シフト記号表!$D$6:$Z$47,23,FALSE))</f>
        <v/>
      </c>
      <c r="AY38" s="214" t="str">
        <f>IF(AY36="","",VLOOKUP(AY36,シフト記号表!$D$6:$Z$47,23,FALSE))</f>
        <v/>
      </c>
      <c r="AZ38" s="579">
        <f>IF($BC$3="４週",SUM(U38:AV38),IF($BC$3="暦月",SUM(U38:AY38),""))</f>
        <v>0</v>
      </c>
      <c r="BA38" s="580"/>
      <c r="BB38" s="581">
        <f>IF($BC$3="４週",AZ38/4,IF($BC$3="暦月",(AZ38/($BC$8/7)),""))</f>
        <v>0</v>
      </c>
      <c r="BC38" s="580"/>
      <c r="BD38" s="582"/>
      <c r="BE38" s="583"/>
      <c r="BF38" s="583"/>
      <c r="BG38" s="583"/>
      <c r="BH38" s="584"/>
    </row>
    <row r="39" spans="2:60" ht="20.25" customHeight="1" x14ac:dyDescent="0.7">
      <c r="B39" s="129"/>
      <c r="C39" s="585"/>
      <c r="D39" s="586"/>
      <c r="E39" s="587"/>
      <c r="F39" s="178"/>
      <c r="G39" s="174"/>
      <c r="H39" s="594"/>
      <c r="I39" s="597"/>
      <c r="J39" s="598"/>
      <c r="K39" s="598"/>
      <c r="L39" s="599"/>
      <c r="M39" s="606"/>
      <c r="N39" s="607"/>
      <c r="O39" s="60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615"/>
      <c r="BA39" s="569"/>
      <c r="BB39" s="568"/>
      <c r="BC39" s="569"/>
      <c r="BD39" s="570"/>
      <c r="BE39" s="571"/>
      <c r="BF39" s="571"/>
      <c r="BG39" s="571"/>
      <c r="BH39" s="572"/>
    </row>
    <row r="40" spans="2:60" ht="20.25" customHeight="1" x14ac:dyDescent="0.7">
      <c r="B40" s="125">
        <f>B37+1</f>
        <v>7</v>
      </c>
      <c r="C40" s="588"/>
      <c r="D40" s="589"/>
      <c r="E40" s="590"/>
      <c r="F40" s="178">
        <f>C39</f>
        <v>0</v>
      </c>
      <c r="G40" s="174"/>
      <c r="H40" s="595"/>
      <c r="I40" s="600"/>
      <c r="J40" s="601"/>
      <c r="K40" s="601"/>
      <c r="L40" s="602"/>
      <c r="M40" s="609"/>
      <c r="N40" s="610"/>
      <c r="O40" s="611"/>
      <c r="P40" s="23" t="s">
        <v>72</v>
      </c>
      <c r="Q40" s="24"/>
      <c r="R40" s="24"/>
      <c r="S40" s="19"/>
      <c r="T40" s="53"/>
      <c r="U40" s="210" t="str">
        <f>IF(U39="","",VLOOKUP(U39,シフト記号表!$D$6:$X$47,21,FALSE))</f>
        <v/>
      </c>
      <c r="V40" s="211" t="str">
        <f>IF(V39="","",VLOOKUP(V39,シフト記号表!$D$6:$X$47,21,FALSE))</f>
        <v/>
      </c>
      <c r="W40" s="211" t="str">
        <f>IF(W39="","",VLOOKUP(W39,シフト記号表!$D$6:$X$47,21,FALSE))</f>
        <v/>
      </c>
      <c r="X40" s="211" t="str">
        <f>IF(X39="","",VLOOKUP(X39,シフト記号表!$D$6:$X$47,21,FALSE))</f>
        <v/>
      </c>
      <c r="Y40" s="211" t="str">
        <f>IF(Y39="","",VLOOKUP(Y39,シフト記号表!$D$6:$X$47,21,FALSE))</f>
        <v/>
      </c>
      <c r="Z40" s="211" t="str">
        <f>IF(Z39="","",VLOOKUP(Z39,シフト記号表!$D$6:$X$47,21,FALSE))</f>
        <v/>
      </c>
      <c r="AA40" s="212" t="str">
        <f>IF(AA39="","",VLOOKUP(AA39,シフト記号表!$D$6:$X$47,21,FALSE))</f>
        <v/>
      </c>
      <c r="AB40" s="210" t="str">
        <f>IF(AB39="","",VLOOKUP(AB39,シフト記号表!$D$6:$X$47,21,FALSE))</f>
        <v/>
      </c>
      <c r="AC40" s="211" t="str">
        <f>IF(AC39="","",VLOOKUP(AC39,シフト記号表!$D$6:$X$47,21,FALSE))</f>
        <v/>
      </c>
      <c r="AD40" s="211" t="str">
        <f>IF(AD39="","",VLOOKUP(AD39,シフト記号表!$D$6:$X$47,21,FALSE))</f>
        <v/>
      </c>
      <c r="AE40" s="211" t="str">
        <f>IF(AE39="","",VLOOKUP(AE39,シフト記号表!$D$6:$X$47,21,FALSE))</f>
        <v/>
      </c>
      <c r="AF40" s="211" t="str">
        <f>IF(AF39="","",VLOOKUP(AF39,シフト記号表!$D$6:$X$47,21,FALSE))</f>
        <v/>
      </c>
      <c r="AG40" s="211" t="str">
        <f>IF(AG39="","",VLOOKUP(AG39,シフト記号表!$D$6:$X$47,21,FALSE))</f>
        <v/>
      </c>
      <c r="AH40" s="212" t="str">
        <f>IF(AH39="","",VLOOKUP(AH39,シフト記号表!$D$6:$X$47,21,FALSE))</f>
        <v/>
      </c>
      <c r="AI40" s="210" t="str">
        <f>IF(AI39="","",VLOOKUP(AI39,シフト記号表!$D$6:$X$47,21,FALSE))</f>
        <v/>
      </c>
      <c r="AJ40" s="211" t="str">
        <f>IF(AJ39="","",VLOOKUP(AJ39,シフト記号表!$D$6:$X$47,21,FALSE))</f>
        <v/>
      </c>
      <c r="AK40" s="211" t="str">
        <f>IF(AK39="","",VLOOKUP(AK39,シフト記号表!$D$6:$X$47,21,FALSE))</f>
        <v/>
      </c>
      <c r="AL40" s="211" t="str">
        <f>IF(AL39="","",VLOOKUP(AL39,シフト記号表!$D$6:$X$47,21,FALSE))</f>
        <v/>
      </c>
      <c r="AM40" s="211" t="str">
        <f>IF(AM39="","",VLOOKUP(AM39,シフト記号表!$D$6:$X$47,21,FALSE))</f>
        <v/>
      </c>
      <c r="AN40" s="211" t="str">
        <f>IF(AN39="","",VLOOKUP(AN39,シフト記号表!$D$6:$X$47,21,FALSE))</f>
        <v/>
      </c>
      <c r="AO40" s="212" t="str">
        <f>IF(AO39="","",VLOOKUP(AO39,シフト記号表!$D$6:$X$47,21,FALSE))</f>
        <v/>
      </c>
      <c r="AP40" s="210" t="str">
        <f>IF(AP39="","",VLOOKUP(AP39,シフト記号表!$D$6:$X$47,21,FALSE))</f>
        <v/>
      </c>
      <c r="AQ40" s="211" t="str">
        <f>IF(AQ39="","",VLOOKUP(AQ39,シフト記号表!$D$6:$X$47,21,FALSE))</f>
        <v/>
      </c>
      <c r="AR40" s="211" t="str">
        <f>IF(AR39="","",VLOOKUP(AR39,シフト記号表!$D$6:$X$47,21,FALSE))</f>
        <v/>
      </c>
      <c r="AS40" s="211" t="str">
        <f>IF(AS39="","",VLOOKUP(AS39,シフト記号表!$D$6:$X$47,21,FALSE))</f>
        <v/>
      </c>
      <c r="AT40" s="211" t="str">
        <f>IF(AT39="","",VLOOKUP(AT39,シフト記号表!$D$6:$X$47,21,FALSE))</f>
        <v/>
      </c>
      <c r="AU40" s="211" t="str">
        <f>IF(AU39="","",VLOOKUP(AU39,シフト記号表!$D$6:$X$47,21,FALSE))</f>
        <v/>
      </c>
      <c r="AV40" s="212" t="str">
        <f>IF(AV39="","",VLOOKUP(AV39,シフト記号表!$D$6:$X$47,21,FALSE))</f>
        <v/>
      </c>
      <c r="AW40" s="210" t="str">
        <f>IF(AW39="","",VLOOKUP(AW39,シフト記号表!$D$6:$X$47,21,FALSE))</f>
        <v/>
      </c>
      <c r="AX40" s="211" t="str">
        <f>IF(AX39="","",VLOOKUP(AX39,シフト記号表!$D$6:$X$47,21,FALSE))</f>
        <v/>
      </c>
      <c r="AY40" s="211" t="str">
        <f>IF(AY39="","",VLOOKUP(AY39,シフト記号表!$D$6:$X$47,21,FALSE))</f>
        <v/>
      </c>
      <c r="AZ40" s="576">
        <f>IF($BC$3="４週",SUM(U40:AV40),IF($BC$3="暦月",SUM(U40:AY40),""))</f>
        <v>0</v>
      </c>
      <c r="BA40" s="577"/>
      <c r="BB40" s="578">
        <f>IF($BC$3="４週",AZ40/4,IF($BC$3="暦月",(AZ40/($BC$8/7)),""))</f>
        <v>0</v>
      </c>
      <c r="BC40" s="577"/>
      <c r="BD40" s="573"/>
      <c r="BE40" s="574"/>
      <c r="BF40" s="574"/>
      <c r="BG40" s="574"/>
      <c r="BH40" s="575"/>
    </row>
    <row r="41" spans="2:60" ht="20.25" customHeight="1" x14ac:dyDescent="0.7">
      <c r="B41" s="127"/>
      <c r="C41" s="616"/>
      <c r="D41" s="617"/>
      <c r="E41" s="618"/>
      <c r="F41" s="179"/>
      <c r="G41" s="175">
        <f>C39</f>
        <v>0</v>
      </c>
      <c r="H41" s="619"/>
      <c r="I41" s="620"/>
      <c r="J41" s="621"/>
      <c r="K41" s="621"/>
      <c r="L41" s="622"/>
      <c r="M41" s="623"/>
      <c r="N41" s="624"/>
      <c r="O41" s="625"/>
      <c r="P41" s="25" t="s">
        <v>73</v>
      </c>
      <c r="Q41" s="28"/>
      <c r="R41" s="28"/>
      <c r="S41" s="16"/>
      <c r="T41" s="56"/>
      <c r="U41" s="213" t="str">
        <f>IF(U39="","",VLOOKUP(U39,シフト記号表!$D$6:$Z$47,23,FALSE))</f>
        <v/>
      </c>
      <c r="V41" s="214" t="str">
        <f>IF(V39="","",VLOOKUP(V39,シフト記号表!$D$6:$Z$47,23,FALSE))</f>
        <v/>
      </c>
      <c r="W41" s="214" t="str">
        <f>IF(W39="","",VLOOKUP(W39,シフト記号表!$D$6:$Z$47,23,FALSE))</f>
        <v/>
      </c>
      <c r="X41" s="214" t="str">
        <f>IF(X39="","",VLOOKUP(X39,シフト記号表!$D$6:$Z$47,23,FALSE))</f>
        <v/>
      </c>
      <c r="Y41" s="214" t="str">
        <f>IF(Y39="","",VLOOKUP(Y39,シフト記号表!$D$6:$Z$47,23,FALSE))</f>
        <v/>
      </c>
      <c r="Z41" s="214" t="str">
        <f>IF(Z39="","",VLOOKUP(Z39,シフト記号表!$D$6:$Z$47,23,FALSE))</f>
        <v/>
      </c>
      <c r="AA41" s="215" t="str">
        <f>IF(AA39="","",VLOOKUP(AA39,シフト記号表!$D$6:$Z$47,23,FALSE))</f>
        <v/>
      </c>
      <c r="AB41" s="213" t="str">
        <f>IF(AB39="","",VLOOKUP(AB39,シフト記号表!$D$6:$Z$47,23,FALSE))</f>
        <v/>
      </c>
      <c r="AC41" s="214" t="str">
        <f>IF(AC39="","",VLOOKUP(AC39,シフト記号表!$D$6:$Z$47,23,FALSE))</f>
        <v/>
      </c>
      <c r="AD41" s="214" t="str">
        <f>IF(AD39="","",VLOOKUP(AD39,シフト記号表!$D$6:$Z$47,23,FALSE))</f>
        <v/>
      </c>
      <c r="AE41" s="214" t="str">
        <f>IF(AE39="","",VLOOKUP(AE39,シフト記号表!$D$6:$Z$47,23,FALSE))</f>
        <v/>
      </c>
      <c r="AF41" s="214" t="str">
        <f>IF(AF39="","",VLOOKUP(AF39,シフト記号表!$D$6:$Z$47,23,FALSE))</f>
        <v/>
      </c>
      <c r="AG41" s="214" t="str">
        <f>IF(AG39="","",VLOOKUP(AG39,シフト記号表!$D$6:$Z$47,23,FALSE))</f>
        <v/>
      </c>
      <c r="AH41" s="215" t="str">
        <f>IF(AH39="","",VLOOKUP(AH39,シフト記号表!$D$6:$Z$47,23,FALSE))</f>
        <v/>
      </c>
      <c r="AI41" s="213" t="str">
        <f>IF(AI39="","",VLOOKUP(AI39,シフト記号表!$D$6:$Z$47,23,FALSE))</f>
        <v/>
      </c>
      <c r="AJ41" s="214" t="str">
        <f>IF(AJ39="","",VLOOKUP(AJ39,シフト記号表!$D$6:$Z$47,23,FALSE))</f>
        <v/>
      </c>
      <c r="AK41" s="214" t="str">
        <f>IF(AK39="","",VLOOKUP(AK39,シフト記号表!$D$6:$Z$47,23,FALSE))</f>
        <v/>
      </c>
      <c r="AL41" s="214" t="str">
        <f>IF(AL39="","",VLOOKUP(AL39,シフト記号表!$D$6:$Z$47,23,FALSE))</f>
        <v/>
      </c>
      <c r="AM41" s="214" t="str">
        <f>IF(AM39="","",VLOOKUP(AM39,シフト記号表!$D$6:$Z$47,23,FALSE))</f>
        <v/>
      </c>
      <c r="AN41" s="214" t="str">
        <f>IF(AN39="","",VLOOKUP(AN39,シフト記号表!$D$6:$Z$47,23,FALSE))</f>
        <v/>
      </c>
      <c r="AO41" s="215" t="str">
        <f>IF(AO39="","",VLOOKUP(AO39,シフト記号表!$D$6:$Z$47,23,FALSE))</f>
        <v/>
      </c>
      <c r="AP41" s="213" t="str">
        <f>IF(AP39="","",VLOOKUP(AP39,シフト記号表!$D$6:$Z$47,23,FALSE))</f>
        <v/>
      </c>
      <c r="AQ41" s="214" t="str">
        <f>IF(AQ39="","",VLOOKUP(AQ39,シフト記号表!$D$6:$Z$47,23,FALSE))</f>
        <v/>
      </c>
      <c r="AR41" s="214" t="str">
        <f>IF(AR39="","",VLOOKUP(AR39,シフト記号表!$D$6:$Z$47,23,FALSE))</f>
        <v/>
      </c>
      <c r="AS41" s="214" t="str">
        <f>IF(AS39="","",VLOOKUP(AS39,シフト記号表!$D$6:$Z$47,23,FALSE))</f>
        <v/>
      </c>
      <c r="AT41" s="214" t="str">
        <f>IF(AT39="","",VLOOKUP(AT39,シフト記号表!$D$6:$Z$47,23,FALSE))</f>
        <v/>
      </c>
      <c r="AU41" s="214" t="str">
        <f>IF(AU39="","",VLOOKUP(AU39,シフト記号表!$D$6:$Z$47,23,FALSE))</f>
        <v/>
      </c>
      <c r="AV41" s="215" t="str">
        <f>IF(AV39="","",VLOOKUP(AV39,シフト記号表!$D$6:$Z$47,23,FALSE))</f>
        <v/>
      </c>
      <c r="AW41" s="213" t="str">
        <f>IF(AW39="","",VLOOKUP(AW39,シフト記号表!$D$6:$Z$47,23,FALSE))</f>
        <v/>
      </c>
      <c r="AX41" s="214" t="str">
        <f>IF(AX39="","",VLOOKUP(AX39,シフト記号表!$D$6:$Z$47,23,FALSE))</f>
        <v/>
      </c>
      <c r="AY41" s="214" t="str">
        <f>IF(AY39="","",VLOOKUP(AY39,シフト記号表!$D$6:$Z$47,23,FALSE))</f>
        <v/>
      </c>
      <c r="AZ41" s="579">
        <f>IF($BC$3="４週",SUM(U41:AV41),IF($BC$3="暦月",SUM(U41:AY41),""))</f>
        <v>0</v>
      </c>
      <c r="BA41" s="580"/>
      <c r="BB41" s="581">
        <f>IF($BC$3="４週",AZ41/4,IF($BC$3="暦月",(AZ41/($BC$8/7)),""))</f>
        <v>0</v>
      </c>
      <c r="BC41" s="580"/>
      <c r="BD41" s="582"/>
      <c r="BE41" s="583"/>
      <c r="BF41" s="583"/>
      <c r="BG41" s="583"/>
      <c r="BH41" s="584"/>
    </row>
    <row r="42" spans="2:60" ht="20.25" customHeight="1" x14ac:dyDescent="0.7">
      <c r="B42" s="129"/>
      <c r="C42" s="585"/>
      <c r="D42" s="586"/>
      <c r="E42" s="587"/>
      <c r="F42" s="178"/>
      <c r="G42" s="174"/>
      <c r="H42" s="594"/>
      <c r="I42" s="597"/>
      <c r="J42" s="598"/>
      <c r="K42" s="598"/>
      <c r="L42" s="599"/>
      <c r="M42" s="606"/>
      <c r="N42" s="607"/>
      <c r="O42" s="60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615"/>
      <c r="BA42" s="569"/>
      <c r="BB42" s="568"/>
      <c r="BC42" s="569"/>
      <c r="BD42" s="570"/>
      <c r="BE42" s="571"/>
      <c r="BF42" s="571"/>
      <c r="BG42" s="571"/>
      <c r="BH42" s="572"/>
    </row>
    <row r="43" spans="2:60" ht="20.25" customHeight="1" x14ac:dyDescent="0.7">
      <c r="B43" s="125">
        <f>B40+1</f>
        <v>8</v>
      </c>
      <c r="C43" s="588"/>
      <c r="D43" s="589"/>
      <c r="E43" s="590"/>
      <c r="F43" s="178">
        <f>C42</f>
        <v>0</v>
      </c>
      <c r="G43" s="174"/>
      <c r="H43" s="595"/>
      <c r="I43" s="600"/>
      <c r="J43" s="601"/>
      <c r="K43" s="601"/>
      <c r="L43" s="602"/>
      <c r="M43" s="609"/>
      <c r="N43" s="610"/>
      <c r="O43" s="611"/>
      <c r="P43" s="23" t="s">
        <v>72</v>
      </c>
      <c r="Q43" s="24"/>
      <c r="R43" s="24"/>
      <c r="S43" s="19"/>
      <c r="T43" s="53"/>
      <c r="U43" s="210" t="str">
        <f>IF(U42="","",VLOOKUP(U42,シフト記号表!$D$6:$X$47,21,FALSE))</f>
        <v/>
      </c>
      <c r="V43" s="211" t="str">
        <f>IF(V42="","",VLOOKUP(V42,シフト記号表!$D$6:$X$47,21,FALSE))</f>
        <v/>
      </c>
      <c r="W43" s="211" t="str">
        <f>IF(W42="","",VLOOKUP(W42,シフト記号表!$D$6:$X$47,21,FALSE))</f>
        <v/>
      </c>
      <c r="X43" s="211" t="str">
        <f>IF(X42="","",VLOOKUP(X42,シフト記号表!$D$6:$X$47,21,FALSE))</f>
        <v/>
      </c>
      <c r="Y43" s="211" t="str">
        <f>IF(Y42="","",VLOOKUP(Y42,シフト記号表!$D$6:$X$47,21,FALSE))</f>
        <v/>
      </c>
      <c r="Z43" s="211" t="str">
        <f>IF(Z42="","",VLOOKUP(Z42,シフト記号表!$D$6:$X$47,21,FALSE))</f>
        <v/>
      </c>
      <c r="AA43" s="212" t="str">
        <f>IF(AA42="","",VLOOKUP(AA42,シフト記号表!$D$6:$X$47,21,FALSE))</f>
        <v/>
      </c>
      <c r="AB43" s="210" t="str">
        <f>IF(AB42="","",VLOOKUP(AB42,シフト記号表!$D$6:$X$47,21,FALSE))</f>
        <v/>
      </c>
      <c r="AC43" s="211" t="str">
        <f>IF(AC42="","",VLOOKUP(AC42,シフト記号表!$D$6:$X$47,21,FALSE))</f>
        <v/>
      </c>
      <c r="AD43" s="211" t="str">
        <f>IF(AD42="","",VLOOKUP(AD42,シフト記号表!$D$6:$X$47,21,FALSE))</f>
        <v/>
      </c>
      <c r="AE43" s="211" t="str">
        <f>IF(AE42="","",VLOOKUP(AE42,シフト記号表!$D$6:$X$47,21,FALSE))</f>
        <v/>
      </c>
      <c r="AF43" s="211" t="str">
        <f>IF(AF42="","",VLOOKUP(AF42,シフト記号表!$D$6:$X$47,21,FALSE))</f>
        <v/>
      </c>
      <c r="AG43" s="211" t="str">
        <f>IF(AG42="","",VLOOKUP(AG42,シフト記号表!$D$6:$X$47,21,FALSE))</f>
        <v/>
      </c>
      <c r="AH43" s="212" t="str">
        <f>IF(AH42="","",VLOOKUP(AH42,シフト記号表!$D$6:$X$47,21,FALSE))</f>
        <v/>
      </c>
      <c r="AI43" s="210" t="str">
        <f>IF(AI42="","",VLOOKUP(AI42,シフト記号表!$D$6:$X$47,21,FALSE))</f>
        <v/>
      </c>
      <c r="AJ43" s="211" t="str">
        <f>IF(AJ42="","",VLOOKUP(AJ42,シフト記号表!$D$6:$X$47,21,FALSE))</f>
        <v/>
      </c>
      <c r="AK43" s="211" t="str">
        <f>IF(AK42="","",VLOOKUP(AK42,シフト記号表!$D$6:$X$47,21,FALSE))</f>
        <v/>
      </c>
      <c r="AL43" s="211" t="str">
        <f>IF(AL42="","",VLOOKUP(AL42,シフト記号表!$D$6:$X$47,21,FALSE))</f>
        <v/>
      </c>
      <c r="AM43" s="211" t="str">
        <f>IF(AM42="","",VLOOKUP(AM42,シフト記号表!$D$6:$X$47,21,FALSE))</f>
        <v/>
      </c>
      <c r="AN43" s="211" t="str">
        <f>IF(AN42="","",VLOOKUP(AN42,シフト記号表!$D$6:$X$47,21,FALSE))</f>
        <v/>
      </c>
      <c r="AO43" s="212" t="str">
        <f>IF(AO42="","",VLOOKUP(AO42,シフト記号表!$D$6:$X$47,21,FALSE))</f>
        <v/>
      </c>
      <c r="AP43" s="210" t="str">
        <f>IF(AP42="","",VLOOKUP(AP42,シフト記号表!$D$6:$X$47,21,FALSE))</f>
        <v/>
      </c>
      <c r="AQ43" s="211" t="str">
        <f>IF(AQ42="","",VLOOKUP(AQ42,シフト記号表!$D$6:$X$47,21,FALSE))</f>
        <v/>
      </c>
      <c r="AR43" s="211" t="str">
        <f>IF(AR42="","",VLOOKUP(AR42,シフト記号表!$D$6:$X$47,21,FALSE))</f>
        <v/>
      </c>
      <c r="AS43" s="211" t="str">
        <f>IF(AS42="","",VLOOKUP(AS42,シフト記号表!$D$6:$X$47,21,FALSE))</f>
        <v/>
      </c>
      <c r="AT43" s="211" t="str">
        <f>IF(AT42="","",VLOOKUP(AT42,シフト記号表!$D$6:$X$47,21,FALSE))</f>
        <v/>
      </c>
      <c r="AU43" s="211" t="str">
        <f>IF(AU42="","",VLOOKUP(AU42,シフト記号表!$D$6:$X$47,21,FALSE))</f>
        <v/>
      </c>
      <c r="AV43" s="212" t="str">
        <f>IF(AV42="","",VLOOKUP(AV42,シフト記号表!$D$6:$X$47,21,FALSE))</f>
        <v/>
      </c>
      <c r="AW43" s="210" t="str">
        <f>IF(AW42="","",VLOOKUP(AW42,シフト記号表!$D$6:$X$47,21,FALSE))</f>
        <v/>
      </c>
      <c r="AX43" s="211" t="str">
        <f>IF(AX42="","",VLOOKUP(AX42,シフト記号表!$D$6:$X$47,21,FALSE))</f>
        <v/>
      </c>
      <c r="AY43" s="211" t="str">
        <f>IF(AY42="","",VLOOKUP(AY42,シフト記号表!$D$6:$X$47,21,FALSE))</f>
        <v/>
      </c>
      <c r="AZ43" s="576">
        <f>IF($BC$3="４週",SUM(U43:AV43),IF($BC$3="暦月",SUM(U43:AY43),""))</f>
        <v>0</v>
      </c>
      <c r="BA43" s="577"/>
      <c r="BB43" s="578">
        <f>IF($BC$3="４週",AZ43/4,IF($BC$3="暦月",(AZ43/($BC$8/7)),""))</f>
        <v>0</v>
      </c>
      <c r="BC43" s="577"/>
      <c r="BD43" s="573"/>
      <c r="BE43" s="574"/>
      <c r="BF43" s="574"/>
      <c r="BG43" s="574"/>
      <c r="BH43" s="575"/>
    </row>
    <row r="44" spans="2:60" ht="20.25" customHeight="1" x14ac:dyDescent="0.7">
      <c r="B44" s="127"/>
      <c r="C44" s="616"/>
      <c r="D44" s="617"/>
      <c r="E44" s="618"/>
      <c r="F44" s="179"/>
      <c r="G44" s="175">
        <f>C42</f>
        <v>0</v>
      </c>
      <c r="H44" s="619"/>
      <c r="I44" s="620"/>
      <c r="J44" s="621"/>
      <c r="K44" s="621"/>
      <c r="L44" s="622"/>
      <c r="M44" s="623"/>
      <c r="N44" s="624"/>
      <c r="O44" s="625"/>
      <c r="P44" s="25" t="s">
        <v>73</v>
      </c>
      <c r="Q44" s="29"/>
      <c r="R44" s="29"/>
      <c r="S44" s="17"/>
      <c r="T44" s="54"/>
      <c r="U44" s="213" t="str">
        <f>IF(U42="","",VLOOKUP(U42,シフト記号表!$D$6:$Z$47,23,FALSE))</f>
        <v/>
      </c>
      <c r="V44" s="214" t="str">
        <f>IF(V42="","",VLOOKUP(V42,シフト記号表!$D$6:$Z$47,23,FALSE))</f>
        <v/>
      </c>
      <c r="W44" s="214" t="str">
        <f>IF(W42="","",VLOOKUP(W42,シフト記号表!$D$6:$Z$47,23,FALSE))</f>
        <v/>
      </c>
      <c r="X44" s="214" t="str">
        <f>IF(X42="","",VLOOKUP(X42,シフト記号表!$D$6:$Z$47,23,FALSE))</f>
        <v/>
      </c>
      <c r="Y44" s="214" t="str">
        <f>IF(Y42="","",VLOOKUP(Y42,シフト記号表!$D$6:$Z$47,23,FALSE))</f>
        <v/>
      </c>
      <c r="Z44" s="214" t="str">
        <f>IF(Z42="","",VLOOKUP(Z42,シフト記号表!$D$6:$Z$47,23,FALSE))</f>
        <v/>
      </c>
      <c r="AA44" s="215" t="str">
        <f>IF(AA42="","",VLOOKUP(AA42,シフト記号表!$D$6:$Z$47,23,FALSE))</f>
        <v/>
      </c>
      <c r="AB44" s="213" t="str">
        <f>IF(AB42="","",VLOOKUP(AB42,シフト記号表!$D$6:$Z$47,23,FALSE))</f>
        <v/>
      </c>
      <c r="AC44" s="214" t="str">
        <f>IF(AC42="","",VLOOKUP(AC42,シフト記号表!$D$6:$Z$47,23,FALSE))</f>
        <v/>
      </c>
      <c r="AD44" s="214" t="str">
        <f>IF(AD42="","",VLOOKUP(AD42,シフト記号表!$D$6:$Z$47,23,FALSE))</f>
        <v/>
      </c>
      <c r="AE44" s="214" t="str">
        <f>IF(AE42="","",VLOOKUP(AE42,シフト記号表!$D$6:$Z$47,23,FALSE))</f>
        <v/>
      </c>
      <c r="AF44" s="214" t="str">
        <f>IF(AF42="","",VLOOKUP(AF42,シフト記号表!$D$6:$Z$47,23,FALSE))</f>
        <v/>
      </c>
      <c r="AG44" s="214" t="str">
        <f>IF(AG42="","",VLOOKUP(AG42,シフト記号表!$D$6:$Z$47,23,FALSE))</f>
        <v/>
      </c>
      <c r="AH44" s="215" t="str">
        <f>IF(AH42="","",VLOOKUP(AH42,シフト記号表!$D$6:$Z$47,23,FALSE))</f>
        <v/>
      </c>
      <c r="AI44" s="213" t="str">
        <f>IF(AI42="","",VLOOKUP(AI42,シフト記号表!$D$6:$Z$47,23,FALSE))</f>
        <v/>
      </c>
      <c r="AJ44" s="214" t="str">
        <f>IF(AJ42="","",VLOOKUP(AJ42,シフト記号表!$D$6:$Z$47,23,FALSE))</f>
        <v/>
      </c>
      <c r="AK44" s="214" t="str">
        <f>IF(AK42="","",VLOOKUP(AK42,シフト記号表!$D$6:$Z$47,23,FALSE))</f>
        <v/>
      </c>
      <c r="AL44" s="214" t="str">
        <f>IF(AL42="","",VLOOKUP(AL42,シフト記号表!$D$6:$Z$47,23,FALSE))</f>
        <v/>
      </c>
      <c r="AM44" s="214" t="str">
        <f>IF(AM42="","",VLOOKUP(AM42,シフト記号表!$D$6:$Z$47,23,FALSE))</f>
        <v/>
      </c>
      <c r="AN44" s="214" t="str">
        <f>IF(AN42="","",VLOOKUP(AN42,シフト記号表!$D$6:$Z$47,23,FALSE))</f>
        <v/>
      </c>
      <c r="AO44" s="215" t="str">
        <f>IF(AO42="","",VLOOKUP(AO42,シフト記号表!$D$6:$Z$47,23,FALSE))</f>
        <v/>
      </c>
      <c r="AP44" s="213" t="str">
        <f>IF(AP42="","",VLOOKUP(AP42,シフト記号表!$D$6:$Z$47,23,FALSE))</f>
        <v/>
      </c>
      <c r="AQ44" s="214" t="str">
        <f>IF(AQ42="","",VLOOKUP(AQ42,シフト記号表!$D$6:$Z$47,23,FALSE))</f>
        <v/>
      </c>
      <c r="AR44" s="214" t="str">
        <f>IF(AR42="","",VLOOKUP(AR42,シフト記号表!$D$6:$Z$47,23,FALSE))</f>
        <v/>
      </c>
      <c r="AS44" s="214" t="str">
        <f>IF(AS42="","",VLOOKUP(AS42,シフト記号表!$D$6:$Z$47,23,FALSE))</f>
        <v/>
      </c>
      <c r="AT44" s="214" t="str">
        <f>IF(AT42="","",VLOOKUP(AT42,シフト記号表!$D$6:$Z$47,23,FALSE))</f>
        <v/>
      </c>
      <c r="AU44" s="214" t="str">
        <f>IF(AU42="","",VLOOKUP(AU42,シフト記号表!$D$6:$Z$47,23,FALSE))</f>
        <v/>
      </c>
      <c r="AV44" s="215" t="str">
        <f>IF(AV42="","",VLOOKUP(AV42,シフト記号表!$D$6:$Z$47,23,FALSE))</f>
        <v/>
      </c>
      <c r="AW44" s="213" t="str">
        <f>IF(AW42="","",VLOOKUP(AW42,シフト記号表!$D$6:$Z$47,23,FALSE))</f>
        <v/>
      </c>
      <c r="AX44" s="214" t="str">
        <f>IF(AX42="","",VLOOKUP(AX42,シフト記号表!$D$6:$Z$47,23,FALSE))</f>
        <v/>
      </c>
      <c r="AY44" s="214" t="str">
        <f>IF(AY42="","",VLOOKUP(AY42,シフト記号表!$D$6:$Z$47,23,FALSE))</f>
        <v/>
      </c>
      <c r="AZ44" s="579">
        <f>IF($BC$3="４週",SUM(U44:AV44),IF($BC$3="暦月",SUM(U44:AY44),""))</f>
        <v>0</v>
      </c>
      <c r="BA44" s="580"/>
      <c r="BB44" s="581">
        <f>IF($BC$3="４週",AZ44/4,IF($BC$3="暦月",(AZ44/($BC$8/7)),""))</f>
        <v>0</v>
      </c>
      <c r="BC44" s="580"/>
      <c r="BD44" s="582"/>
      <c r="BE44" s="583"/>
      <c r="BF44" s="583"/>
      <c r="BG44" s="583"/>
      <c r="BH44" s="584"/>
    </row>
    <row r="45" spans="2:60" ht="20.25" customHeight="1" x14ac:dyDescent="0.7">
      <c r="B45" s="129"/>
      <c r="C45" s="585"/>
      <c r="D45" s="586"/>
      <c r="E45" s="587"/>
      <c r="F45" s="178"/>
      <c r="G45" s="174"/>
      <c r="H45" s="594"/>
      <c r="I45" s="597"/>
      <c r="J45" s="598"/>
      <c r="K45" s="598"/>
      <c r="L45" s="599"/>
      <c r="M45" s="606"/>
      <c r="N45" s="607"/>
      <c r="O45" s="60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615"/>
      <c r="BA45" s="569"/>
      <c r="BB45" s="568"/>
      <c r="BC45" s="569"/>
      <c r="BD45" s="570"/>
      <c r="BE45" s="571"/>
      <c r="BF45" s="571"/>
      <c r="BG45" s="571"/>
      <c r="BH45" s="572"/>
    </row>
    <row r="46" spans="2:60" ht="20.25" customHeight="1" x14ac:dyDescent="0.7">
      <c r="B46" s="125">
        <f>B43+1</f>
        <v>9</v>
      </c>
      <c r="C46" s="588"/>
      <c r="D46" s="589"/>
      <c r="E46" s="590"/>
      <c r="F46" s="178">
        <f>C45</f>
        <v>0</v>
      </c>
      <c r="G46" s="174"/>
      <c r="H46" s="595"/>
      <c r="I46" s="600"/>
      <c r="J46" s="601"/>
      <c r="K46" s="601"/>
      <c r="L46" s="602"/>
      <c r="M46" s="609"/>
      <c r="N46" s="610"/>
      <c r="O46" s="611"/>
      <c r="P46" s="23" t="s">
        <v>72</v>
      </c>
      <c r="Q46" s="24"/>
      <c r="R46" s="24"/>
      <c r="S46" s="19"/>
      <c r="T46" s="53"/>
      <c r="U46" s="210" t="str">
        <f>IF(U45="","",VLOOKUP(U45,シフト記号表!$D$6:$X$47,21,FALSE))</f>
        <v/>
      </c>
      <c r="V46" s="211" t="str">
        <f>IF(V45="","",VLOOKUP(V45,シフト記号表!$D$6:$X$47,21,FALSE))</f>
        <v/>
      </c>
      <c r="W46" s="211" t="str">
        <f>IF(W45="","",VLOOKUP(W45,シフト記号表!$D$6:$X$47,21,FALSE))</f>
        <v/>
      </c>
      <c r="X46" s="211" t="str">
        <f>IF(X45="","",VLOOKUP(X45,シフト記号表!$D$6:$X$47,21,FALSE))</f>
        <v/>
      </c>
      <c r="Y46" s="211" t="str">
        <f>IF(Y45="","",VLOOKUP(Y45,シフト記号表!$D$6:$X$47,21,FALSE))</f>
        <v/>
      </c>
      <c r="Z46" s="211" t="str">
        <f>IF(Z45="","",VLOOKUP(Z45,シフト記号表!$D$6:$X$47,21,FALSE))</f>
        <v/>
      </c>
      <c r="AA46" s="212" t="str">
        <f>IF(AA45="","",VLOOKUP(AA45,シフト記号表!$D$6:$X$47,21,FALSE))</f>
        <v/>
      </c>
      <c r="AB46" s="210" t="str">
        <f>IF(AB45="","",VLOOKUP(AB45,シフト記号表!$D$6:$X$47,21,FALSE))</f>
        <v/>
      </c>
      <c r="AC46" s="211" t="str">
        <f>IF(AC45="","",VLOOKUP(AC45,シフト記号表!$D$6:$X$47,21,FALSE))</f>
        <v/>
      </c>
      <c r="AD46" s="211" t="str">
        <f>IF(AD45="","",VLOOKUP(AD45,シフト記号表!$D$6:$X$47,21,FALSE))</f>
        <v/>
      </c>
      <c r="AE46" s="211" t="str">
        <f>IF(AE45="","",VLOOKUP(AE45,シフト記号表!$D$6:$X$47,21,FALSE))</f>
        <v/>
      </c>
      <c r="AF46" s="211" t="str">
        <f>IF(AF45="","",VLOOKUP(AF45,シフト記号表!$D$6:$X$47,21,FALSE))</f>
        <v/>
      </c>
      <c r="AG46" s="211" t="str">
        <f>IF(AG45="","",VLOOKUP(AG45,シフト記号表!$D$6:$X$47,21,FALSE))</f>
        <v/>
      </c>
      <c r="AH46" s="212" t="str">
        <f>IF(AH45="","",VLOOKUP(AH45,シフト記号表!$D$6:$X$47,21,FALSE))</f>
        <v/>
      </c>
      <c r="AI46" s="210" t="str">
        <f>IF(AI45="","",VLOOKUP(AI45,シフト記号表!$D$6:$X$47,21,FALSE))</f>
        <v/>
      </c>
      <c r="AJ46" s="211" t="str">
        <f>IF(AJ45="","",VLOOKUP(AJ45,シフト記号表!$D$6:$X$47,21,FALSE))</f>
        <v/>
      </c>
      <c r="AK46" s="211" t="str">
        <f>IF(AK45="","",VLOOKUP(AK45,シフト記号表!$D$6:$X$47,21,FALSE))</f>
        <v/>
      </c>
      <c r="AL46" s="211" t="str">
        <f>IF(AL45="","",VLOOKUP(AL45,シフト記号表!$D$6:$X$47,21,FALSE))</f>
        <v/>
      </c>
      <c r="AM46" s="211" t="str">
        <f>IF(AM45="","",VLOOKUP(AM45,シフト記号表!$D$6:$X$47,21,FALSE))</f>
        <v/>
      </c>
      <c r="AN46" s="211" t="str">
        <f>IF(AN45="","",VLOOKUP(AN45,シフト記号表!$D$6:$X$47,21,FALSE))</f>
        <v/>
      </c>
      <c r="AO46" s="212" t="str">
        <f>IF(AO45="","",VLOOKUP(AO45,シフト記号表!$D$6:$X$47,21,FALSE))</f>
        <v/>
      </c>
      <c r="AP46" s="210" t="str">
        <f>IF(AP45="","",VLOOKUP(AP45,シフト記号表!$D$6:$X$47,21,FALSE))</f>
        <v/>
      </c>
      <c r="AQ46" s="211" t="str">
        <f>IF(AQ45="","",VLOOKUP(AQ45,シフト記号表!$D$6:$X$47,21,FALSE))</f>
        <v/>
      </c>
      <c r="AR46" s="211" t="str">
        <f>IF(AR45="","",VLOOKUP(AR45,シフト記号表!$D$6:$X$47,21,FALSE))</f>
        <v/>
      </c>
      <c r="AS46" s="211" t="str">
        <f>IF(AS45="","",VLOOKUP(AS45,シフト記号表!$D$6:$X$47,21,FALSE))</f>
        <v/>
      </c>
      <c r="AT46" s="211" t="str">
        <f>IF(AT45="","",VLOOKUP(AT45,シフト記号表!$D$6:$X$47,21,FALSE))</f>
        <v/>
      </c>
      <c r="AU46" s="211" t="str">
        <f>IF(AU45="","",VLOOKUP(AU45,シフト記号表!$D$6:$X$47,21,FALSE))</f>
        <v/>
      </c>
      <c r="AV46" s="212" t="str">
        <f>IF(AV45="","",VLOOKUP(AV45,シフト記号表!$D$6:$X$47,21,FALSE))</f>
        <v/>
      </c>
      <c r="AW46" s="210" t="str">
        <f>IF(AW45="","",VLOOKUP(AW45,シフト記号表!$D$6:$X$47,21,FALSE))</f>
        <v/>
      </c>
      <c r="AX46" s="211" t="str">
        <f>IF(AX45="","",VLOOKUP(AX45,シフト記号表!$D$6:$X$47,21,FALSE))</f>
        <v/>
      </c>
      <c r="AY46" s="211" t="str">
        <f>IF(AY45="","",VLOOKUP(AY45,シフト記号表!$D$6:$X$47,21,FALSE))</f>
        <v/>
      </c>
      <c r="AZ46" s="576">
        <f>IF($BC$3="４週",SUM(U46:AV46),IF($BC$3="暦月",SUM(U46:AY46),""))</f>
        <v>0</v>
      </c>
      <c r="BA46" s="577"/>
      <c r="BB46" s="578">
        <f>IF($BC$3="４週",AZ46/4,IF($BC$3="暦月",(AZ46/($BC$8/7)),""))</f>
        <v>0</v>
      </c>
      <c r="BC46" s="577"/>
      <c r="BD46" s="573"/>
      <c r="BE46" s="574"/>
      <c r="BF46" s="574"/>
      <c r="BG46" s="574"/>
      <c r="BH46" s="575"/>
    </row>
    <row r="47" spans="2:60" ht="20.25" customHeight="1" x14ac:dyDescent="0.7">
      <c r="B47" s="127"/>
      <c r="C47" s="616"/>
      <c r="D47" s="617"/>
      <c r="E47" s="618"/>
      <c r="F47" s="179"/>
      <c r="G47" s="175">
        <f>C45</f>
        <v>0</v>
      </c>
      <c r="H47" s="619"/>
      <c r="I47" s="620"/>
      <c r="J47" s="621"/>
      <c r="K47" s="621"/>
      <c r="L47" s="622"/>
      <c r="M47" s="623"/>
      <c r="N47" s="624"/>
      <c r="O47" s="625"/>
      <c r="P47" s="25" t="s">
        <v>73</v>
      </c>
      <c r="Q47" s="26"/>
      <c r="R47" s="26"/>
      <c r="S47" s="18"/>
      <c r="T47" s="57"/>
      <c r="U47" s="213" t="str">
        <f>IF(U45="","",VLOOKUP(U45,シフト記号表!$D$6:$Z$47,23,FALSE))</f>
        <v/>
      </c>
      <c r="V47" s="214" t="str">
        <f>IF(V45="","",VLOOKUP(V45,シフト記号表!$D$6:$Z$47,23,FALSE))</f>
        <v/>
      </c>
      <c r="W47" s="214" t="str">
        <f>IF(W45="","",VLOOKUP(W45,シフト記号表!$D$6:$Z$47,23,FALSE))</f>
        <v/>
      </c>
      <c r="X47" s="214" t="str">
        <f>IF(X45="","",VLOOKUP(X45,シフト記号表!$D$6:$Z$47,23,FALSE))</f>
        <v/>
      </c>
      <c r="Y47" s="214" t="str">
        <f>IF(Y45="","",VLOOKUP(Y45,シフト記号表!$D$6:$Z$47,23,FALSE))</f>
        <v/>
      </c>
      <c r="Z47" s="214" t="str">
        <f>IF(Z45="","",VLOOKUP(Z45,シフト記号表!$D$6:$Z$47,23,FALSE))</f>
        <v/>
      </c>
      <c r="AA47" s="215" t="str">
        <f>IF(AA45="","",VLOOKUP(AA45,シフト記号表!$D$6:$Z$47,23,FALSE))</f>
        <v/>
      </c>
      <c r="AB47" s="213" t="str">
        <f>IF(AB45="","",VLOOKUP(AB45,シフト記号表!$D$6:$Z$47,23,FALSE))</f>
        <v/>
      </c>
      <c r="AC47" s="214" t="str">
        <f>IF(AC45="","",VLOOKUP(AC45,シフト記号表!$D$6:$Z$47,23,FALSE))</f>
        <v/>
      </c>
      <c r="AD47" s="214" t="str">
        <f>IF(AD45="","",VLOOKUP(AD45,シフト記号表!$D$6:$Z$47,23,FALSE))</f>
        <v/>
      </c>
      <c r="AE47" s="214" t="str">
        <f>IF(AE45="","",VLOOKUP(AE45,シフト記号表!$D$6:$Z$47,23,FALSE))</f>
        <v/>
      </c>
      <c r="AF47" s="214" t="str">
        <f>IF(AF45="","",VLOOKUP(AF45,シフト記号表!$D$6:$Z$47,23,FALSE))</f>
        <v/>
      </c>
      <c r="AG47" s="214" t="str">
        <f>IF(AG45="","",VLOOKUP(AG45,シフト記号表!$D$6:$Z$47,23,FALSE))</f>
        <v/>
      </c>
      <c r="AH47" s="215" t="str">
        <f>IF(AH45="","",VLOOKUP(AH45,シフト記号表!$D$6:$Z$47,23,FALSE))</f>
        <v/>
      </c>
      <c r="AI47" s="213" t="str">
        <f>IF(AI45="","",VLOOKUP(AI45,シフト記号表!$D$6:$Z$47,23,FALSE))</f>
        <v/>
      </c>
      <c r="AJ47" s="214" t="str">
        <f>IF(AJ45="","",VLOOKUP(AJ45,シフト記号表!$D$6:$Z$47,23,FALSE))</f>
        <v/>
      </c>
      <c r="AK47" s="214" t="str">
        <f>IF(AK45="","",VLOOKUP(AK45,シフト記号表!$D$6:$Z$47,23,FALSE))</f>
        <v/>
      </c>
      <c r="AL47" s="214" t="str">
        <f>IF(AL45="","",VLOOKUP(AL45,シフト記号表!$D$6:$Z$47,23,FALSE))</f>
        <v/>
      </c>
      <c r="AM47" s="214" t="str">
        <f>IF(AM45="","",VLOOKUP(AM45,シフト記号表!$D$6:$Z$47,23,FALSE))</f>
        <v/>
      </c>
      <c r="AN47" s="214" t="str">
        <f>IF(AN45="","",VLOOKUP(AN45,シフト記号表!$D$6:$Z$47,23,FALSE))</f>
        <v/>
      </c>
      <c r="AO47" s="215" t="str">
        <f>IF(AO45="","",VLOOKUP(AO45,シフト記号表!$D$6:$Z$47,23,FALSE))</f>
        <v/>
      </c>
      <c r="AP47" s="213" t="str">
        <f>IF(AP45="","",VLOOKUP(AP45,シフト記号表!$D$6:$Z$47,23,FALSE))</f>
        <v/>
      </c>
      <c r="AQ47" s="214" t="str">
        <f>IF(AQ45="","",VLOOKUP(AQ45,シフト記号表!$D$6:$Z$47,23,FALSE))</f>
        <v/>
      </c>
      <c r="AR47" s="214" t="str">
        <f>IF(AR45="","",VLOOKUP(AR45,シフト記号表!$D$6:$Z$47,23,FALSE))</f>
        <v/>
      </c>
      <c r="AS47" s="214" t="str">
        <f>IF(AS45="","",VLOOKUP(AS45,シフト記号表!$D$6:$Z$47,23,FALSE))</f>
        <v/>
      </c>
      <c r="AT47" s="214" t="str">
        <f>IF(AT45="","",VLOOKUP(AT45,シフト記号表!$D$6:$Z$47,23,FALSE))</f>
        <v/>
      </c>
      <c r="AU47" s="214" t="str">
        <f>IF(AU45="","",VLOOKUP(AU45,シフト記号表!$D$6:$Z$47,23,FALSE))</f>
        <v/>
      </c>
      <c r="AV47" s="215" t="str">
        <f>IF(AV45="","",VLOOKUP(AV45,シフト記号表!$D$6:$Z$47,23,FALSE))</f>
        <v/>
      </c>
      <c r="AW47" s="213" t="str">
        <f>IF(AW45="","",VLOOKUP(AW45,シフト記号表!$D$6:$Z$47,23,FALSE))</f>
        <v/>
      </c>
      <c r="AX47" s="214" t="str">
        <f>IF(AX45="","",VLOOKUP(AX45,シフト記号表!$D$6:$Z$47,23,FALSE))</f>
        <v/>
      </c>
      <c r="AY47" s="214" t="str">
        <f>IF(AY45="","",VLOOKUP(AY45,シフト記号表!$D$6:$Z$47,23,FALSE))</f>
        <v/>
      </c>
      <c r="AZ47" s="579">
        <f>IF($BC$3="４週",SUM(U47:AV47),IF($BC$3="暦月",SUM(U47:AY47),""))</f>
        <v>0</v>
      </c>
      <c r="BA47" s="580"/>
      <c r="BB47" s="581">
        <f>IF($BC$3="４週",AZ47/4,IF($BC$3="暦月",(AZ47/($BC$8/7)),""))</f>
        <v>0</v>
      </c>
      <c r="BC47" s="580"/>
      <c r="BD47" s="582"/>
      <c r="BE47" s="583"/>
      <c r="BF47" s="583"/>
      <c r="BG47" s="583"/>
      <c r="BH47" s="584"/>
    </row>
    <row r="48" spans="2:60" ht="20.25" customHeight="1" x14ac:dyDescent="0.7">
      <c r="B48" s="129"/>
      <c r="C48" s="585"/>
      <c r="D48" s="586"/>
      <c r="E48" s="587"/>
      <c r="F48" s="178"/>
      <c r="G48" s="174"/>
      <c r="H48" s="594"/>
      <c r="I48" s="597"/>
      <c r="J48" s="598"/>
      <c r="K48" s="598"/>
      <c r="L48" s="599"/>
      <c r="M48" s="606"/>
      <c r="N48" s="607"/>
      <c r="O48" s="60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615"/>
      <c r="BA48" s="569"/>
      <c r="BB48" s="568"/>
      <c r="BC48" s="569"/>
      <c r="BD48" s="570"/>
      <c r="BE48" s="571"/>
      <c r="BF48" s="571"/>
      <c r="BG48" s="571"/>
      <c r="BH48" s="572"/>
    </row>
    <row r="49" spans="2:60" ht="20.25" customHeight="1" x14ac:dyDescent="0.7">
      <c r="B49" s="125">
        <f>B46+1</f>
        <v>10</v>
      </c>
      <c r="C49" s="588"/>
      <c r="D49" s="589"/>
      <c r="E49" s="590"/>
      <c r="F49" s="178">
        <f>C48</f>
        <v>0</v>
      </c>
      <c r="G49" s="174"/>
      <c r="H49" s="595"/>
      <c r="I49" s="600"/>
      <c r="J49" s="601"/>
      <c r="K49" s="601"/>
      <c r="L49" s="602"/>
      <c r="M49" s="609"/>
      <c r="N49" s="610"/>
      <c r="O49" s="611"/>
      <c r="P49" s="23" t="s">
        <v>72</v>
      </c>
      <c r="Q49" s="24"/>
      <c r="R49" s="24"/>
      <c r="S49" s="19"/>
      <c r="T49" s="53"/>
      <c r="U49" s="210" t="str">
        <f>IF(U48="","",VLOOKUP(U48,シフト記号表!$D$6:$X$47,21,FALSE))</f>
        <v/>
      </c>
      <c r="V49" s="211" t="str">
        <f>IF(V48="","",VLOOKUP(V48,シフト記号表!$D$6:$X$47,21,FALSE))</f>
        <v/>
      </c>
      <c r="W49" s="211" t="str">
        <f>IF(W48="","",VLOOKUP(W48,シフト記号表!$D$6:$X$47,21,FALSE))</f>
        <v/>
      </c>
      <c r="X49" s="211" t="str">
        <f>IF(X48="","",VLOOKUP(X48,シフト記号表!$D$6:$X$47,21,FALSE))</f>
        <v/>
      </c>
      <c r="Y49" s="211" t="str">
        <f>IF(Y48="","",VLOOKUP(Y48,シフト記号表!$D$6:$X$47,21,FALSE))</f>
        <v/>
      </c>
      <c r="Z49" s="211" t="str">
        <f>IF(Z48="","",VLOOKUP(Z48,シフト記号表!$D$6:$X$47,21,FALSE))</f>
        <v/>
      </c>
      <c r="AA49" s="212" t="str">
        <f>IF(AA48="","",VLOOKUP(AA48,シフト記号表!$D$6:$X$47,21,FALSE))</f>
        <v/>
      </c>
      <c r="AB49" s="210" t="str">
        <f>IF(AB48="","",VLOOKUP(AB48,シフト記号表!$D$6:$X$47,21,FALSE))</f>
        <v/>
      </c>
      <c r="AC49" s="211" t="str">
        <f>IF(AC48="","",VLOOKUP(AC48,シフト記号表!$D$6:$X$47,21,FALSE))</f>
        <v/>
      </c>
      <c r="AD49" s="211" t="str">
        <f>IF(AD48="","",VLOOKUP(AD48,シフト記号表!$D$6:$X$47,21,FALSE))</f>
        <v/>
      </c>
      <c r="AE49" s="211" t="str">
        <f>IF(AE48="","",VLOOKUP(AE48,シフト記号表!$D$6:$X$47,21,FALSE))</f>
        <v/>
      </c>
      <c r="AF49" s="211" t="str">
        <f>IF(AF48="","",VLOOKUP(AF48,シフト記号表!$D$6:$X$47,21,FALSE))</f>
        <v/>
      </c>
      <c r="AG49" s="211" t="str">
        <f>IF(AG48="","",VLOOKUP(AG48,シフト記号表!$D$6:$X$47,21,FALSE))</f>
        <v/>
      </c>
      <c r="AH49" s="212" t="str">
        <f>IF(AH48="","",VLOOKUP(AH48,シフト記号表!$D$6:$X$47,21,FALSE))</f>
        <v/>
      </c>
      <c r="AI49" s="210" t="str">
        <f>IF(AI48="","",VLOOKUP(AI48,シフト記号表!$D$6:$X$47,21,FALSE))</f>
        <v/>
      </c>
      <c r="AJ49" s="211" t="str">
        <f>IF(AJ48="","",VLOOKUP(AJ48,シフト記号表!$D$6:$X$47,21,FALSE))</f>
        <v/>
      </c>
      <c r="AK49" s="211" t="str">
        <f>IF(AK48="","",VLOOKUP(AK48,シフト記号表!$D$6:$X$47,21,FALSE))</f>
        <v/>
      </c>
      <c r="AL49" s="211" t="str">
        <f>IF(AL48="","",VLOOKUP(AL48,シフト記号表!$D$6:$X$47,21,FALSE))</f>
        <v/>
      </c>
      <c r="AM49" s="211" t="str">
        <f>IF(AM48="","",VLOOKUP(AM48,シフト記号表!$D$6:$X$47,21,FALSE))</f>
        <v/>
      </c>
      <c r="AN49" s="211" t="str">
        <f>IF(AN48="","",VLOOKUP(AN48,シフト記号表!$D$6:$X$47,21,FALSE))</f>
        <v/>
      </c>
      <c r="AO49" s="212" t="str">
        <f>IF(AO48="","",VLOOKUP(AO48,シフト記号表!$D$6:$X$47,21,FALSE))</f>
        <v/>
      </c>
      <c r="AP49" s="210" t="str">
        <f>IF(AP48="","",VLOOKUP(AP48,シフト記号表!$D$6:$X$47,21,FALSE))</f>
        <v/>
      </c>
      <c r="AQ49" s="211" t="str">
        <f>IF(AQ48="","",VLOOKUP(AQ48,シフト記号表!$D$6:$X$47,21,FALSE))</f>
        <v/>
      </c>
      <c r="AR49" s="211" t="str">
        <f>IF(AR48="","",VLOOKUP(AR48,シフト記号表!$D$6:$X$47,21,FALSE))</f>
        <v/>
      </c>
      <c r="AS49" s="211" t="str">
        <f>IF(AS48="","",VLOOKUP(AS48,シフト記号表!$D$6:$X$47,21,FALSE))</f>
        <v/>
      </c>
      <c r="AT49" s="211" t="str">
        <f>IF(AT48="","",VLOOKUP(AT48,シフト記号表!$D$6:$X$47,21,FALSE))</f>
        <v/>
      </c>
      <c r="AU49" s="211" t="str">
        <f>IF(AU48="","",VLOOKUP(AU48,シフト記号表!$D$6:$X$47,21,FALSE))</f>
        <v/>
      </c>
      <c r="AV49" s="212" t="str">
        <f>IF(AV48="","",VLOOKUP(AV48,シフト記号表!$D$6:$X$47,21,FALSE))</f>
        <v/>
      </c>
      <c r="AW49" s="210" t="str">
        <f>IF(AW48="","",VLOOKUP(AW48,シフト記号表!$D$6:$X$47,21,FALSE))</f>
        <v/>
      </c>
      <c r="AX49" s="211" t="str">
        <f>IF(AX48="","",VLOOKUP(AX48,シフト記号表!$D$6:$X$47,21,FALSE))</f>
        <v/>
      </c>
      <c r="AY49" s="211" t="str">
        <f>IF(AY48="","",VLOOKUP(AY48,シフト記号表!$D$6:$X$47,21,FALSE))</f>
        <v/>
      </c>
      <c r="AZ49" s="576">
        <f>IF($BC$3="４週",SUM(U49:AV49),IF($BC$3="暦月",SUM(U49:AY49),""))</f>
        <v>0</v>
      </c>
      <c r="BA49" s="577"/>
      <c r="BB49" s="578">
        <f>IF($BC$3="４週",AZ49/4,IF($BC$3="暦月",(AZ49/($BC$8/7)),""))</f>
        <v>0</v>
      </c>
      <c r="BC49" s="577"/>
      <c r="BD49" s="573"/>
      <c r="BE49" s="574"/>
      <c r="BF49" s="574"/>
      <c r="BG49" s="574"/>
      <c r="BH49" s="575"/>
    </row>
    <row r="50" spans="2:60" ht="20.25" customHeight="1" x14ac:dyDescent="0.7">
      <c r="B50" s="127"/>
      <c r="C50" s="616"/>
      <c r="D50" s="617"/>
      <c r="E50" s="618"/>
      <c r="F50" s="179"/>
      <c r="G50" s="175">
        <f>C48</f>
        <v>0</v>
      </c>
      <c r="H50" s="619"/>
      <c r="I50" s="620"/>
      <c r="J50" s="621"/>
      <c r="K50" s="621"/>
      <c r="L50" s="622"/>
      <c r="M50" s="623"/>
      <c r="N50" s="624"/>
      <c r="O50" s="625"/>
      <c r="P50" s="41" t="s">
        <v>73</v>
      </c>
      <c r="Q50" s="42"/>
      <c r="R50" s="42"/>
      <c r="S50" s="43"/>
      <c r="T50" s="59"/>
      <c r="U50" s="213" t="str">
        <f>IF(U48="","",VLOOKUP(U48,シフト記号表!$D$6:$Z$47,23,FALSE))</f>
        <v/>
      </c>
      <c r="V50" s="214" t="str">
        <f>IF(V48="","",VLOOKUP(V48,シフト記号表!$D$6:$Z$47,23,FALSE))</f>
        <v/>
      </c>
      <c r="W50" s="214" t="str">
        <f>IF(W48="","",VLOOKUP(W48,シフト記号表!$D$6:$Z$47,23,FALSE))</f>
        <v/>
      </c>
      <c r="X50" s="214" t="str">
        <f>IF(X48="","",VLOOKUP(X48,シフト記号表!$D$6:$Z$47,23,FALSE))</f>
        <v/>
      </c>
      <c r="Y50" s="214" t="str">
        <f>IF(Y48="","",VLOOKUP(Y48,シフト記号表!$D$6:$Z$47,23,FALSE))</f>
        <v/>
      </c>
      <c r="Z50" s="214" t="str">
        <f>IF(Z48="","",VLOOKUP(Z48,シフト記号表!$D$6:$Z$47,23,FALSE))</f>
        <v/>
      </c>
      <c r="AA50" s="215" t="str">
        <f>IF(AA48="","",VLOOKUP(AA48,シフト記号表!$D$6:$Z$47,23,FALSE))</f>
        <v/>
      </c>
      <c r="AB50" s="213" t="str">
        <f>IF(AB48="","",VLOOKUP(AB48,シフト記号表!$D$6:$Z$47,23,FALSE))</f>
        <v/>
      </c>
      <c r="AC50" s="214" t="str">
        <f>IF(AC48="","",VLOOKUP(AC48,シフト記号表!$D$6:$Z$47,23,FALSE))</f>
        <v/>
      </c>
      <c r="AD50" s="214" t="str">
        <f>IF(AD48="","",VLOOKUP(AD48,シフト記号表!$D$6:$Z$47,23,FALSE))</f>
        <v/>
      </c>
      <c r="AE50" s="214" t="str">
        <f>IF(AE48="","",VLOOKUP(AE48,シフト記号表!$D$6:$Z$47,23,FALSE))</f>
        <v/>
      </c>
      <c r="AF50" s="214" t="str">
        <f>IF(AF48="","",VLOOKUP(AF48,シフト記号表!$D$6:$Z$47,23,FALSE))</f>
        <v/>
      </c>
      <c r="AG50" s="214" t="str">
        <f>IF(AG48="","",VLOOKUP(AG48,シフト記号表!$D$6:$Z$47,23,FALSE))</f>
        <v/>
      </c>
      <c r="AH50" s="215" t="str">
        <f>IF(AH48="","",VLOOKUP(AH48,シフト記号表!$D$6:$Z$47,23,FALSE))</f>
        <v/>
      </c>
      <c r="AI50" s="213" t="str">
        <f>IF(AI48="","",VLOOKUP(AI48,シフト記号表!$D$6:$Z$47,23,FALSE))</f>
        <v/>
      </c>
      <c r="AJ50" s="214" t="str">
        <f>IF(AJ48="","",VLOOKUP(AJ48,シフト記号表!$D$6:$Z$47,23,FALSE))</f>
        <v/>
      </c>
      <c r="AK50" s="214" t="str">
        <f>IF(AK48="","",VLOOKUP(AK48,シフト記号表!$D$6:$Z$47,23,FALSE))</f>
        <v/>
      </c>
      <c r="AL50" s="214" t="str">
        <f>IF(AL48="","",VLOOKUP(AL48,シフト記号表!$D$6:$Z$47,23,FALSE))</f>
        <v/>
      </c>
      <c r="AM50" s="214" t="str">
        <f>IF(AM48="","",VLOOKUP(AM48,シフト記号表!$D$6:$Z$47,23,FALSE))</f>
        <v/>
      </c>
      <c r="AN50" s="214" t="str">
        <f>IF(AN48="","",VLOOKUP(AN48,シフト記号表!$D$6:$Z$47,23,FALSE))</f>
        <v/>
      </c>
      <c r="AO50" s="215" t="str">
        <f>IF(AO48="","",VLOOKUP(AO48,シフト記号表!$D$6:$Z$47,23,FALSE))</f>
        <v/>
      </c>
      <c r="AP50" s="213" t="str">
        <f>IF(AP48="","",VLOOKUP(AP48,シフト記号表!$D$6:$Z$47,23,FALSE))</f>
        <v/>
      </c>
      <c r="AQ50" s="214" t="str">
        <f>IF(AQ48="","",VLOOKUP(AQ48,シフト記号表!$D$6:$Z$47,23,FALSE))</f>
        <v/>
      </c>
      <c r="AR50" s="214" t="str">
        <f>IF(AR48="","",VLOOKUP(AR48,シフト記号表!$D$6:$Z$47,23,FALSE))</f>
        <v/>
      </c>
      <c r="AS50" s="214" t="str">
        <f>IF(AS48="","",VLOOKUP(AS48,シフト記号表!$D$6:$Z$47,23,FALSE))</f>
        <v/>
      </c>
      <c r="AT50" s="214" t="str">
        <f>IF(AT48="","",VLOOKUP(AT48,シフト記号表!$D$6:$Z$47,23,FALSE))</f>
        <v/>
      </c>
      <c r="AU50" s="214" t="str">
        <f>IF(AU48="","",VLOOKUP(AU48,シフト記号表!$D$6:$Z$47,23,FALSE))</f>
        <v/>
      </c>
      <c r="AV50" s="215" t="str">
        <f>IF(AV48="","",VLOOKUP(AV48,シフト記号表!$D$6:$Z$47,23,FALSE))</f>
        <v/>
      </c>
      <c r="AW50" s="213" t="str">
        <f>IF(AW48="","",VLOOKUP(AW48,シフト記号表!$D$6:$Z$47,23,FALSE))</f>
        <v/>
      </c>
      <c r="AX50" s="214" t="str">
        <f>IF(AX48="","",VLOOKUP(AX48,シフト記号表!$D$6:$Z$47,23,FALSE))</f>
        <v/>
      </c>
      <c r="AY50" s="214" t="str">
        <f>IF(AY48="","",VLOOKUP(AY48,シフト記号表!$D$6:$Z$47,23,FALSE))</f>
        <v/>
      </c>
      <c r="AZ50" s="579">
        <f>IF($BC$3="４週",SUM(U50:AV50),IF($BC$3="暦月",SUM(U50:AY50),""))</f>
        <v>0</v>
      </c>
      <c r="BA50" s="580"/>
      <c r="BB50" s="581">
        <f>IF($BC$3="４週",AZ50/4,IF($BC$3="暦月",(AZ50/($BC$8/7)),""))</f>
        <v>0</v>
      </c>
      <c r="BC50" s="580"/>
      <c r="BD50" s="582"/>
      <c r="BE50" s="583"/>
      <c r="BF50" s="583"/>
      <c r="BG50" s="583"/>
      <c r="BH50" s="584"/>
    </row>
    <row r="51" spans="2:60" ht="20.25" customHeight="1" x14ac:dyDescent="0.7">
      <c r="B51" s="129"/>
      <c r="C51" s="585"/>
      <c r="D51" s="586"/>
      <c r="E51" s="587"/>
      <c r="F51" s="178"/>
      <c r="G51" s="174"/>
      <c r="H51" s="594"/>
      <c r="I51" s="597"/>
      <c r="J51" s="598"/>
      <c r="K51" s="598"/>
      <c r="L51" s="599"/>
      <c r="M51" s="606"/>
      <c r="N51" s="607"/>
      <c r="O51" s="60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615"/>
      <c r="BA51" s="569"/>
      <c r="BB51" s="568"/>
      <c r="BC51" s="569"/>
      <c r="BD51" s="570"/>
      <c r="BE51" s="571"/>
      <c r="BF51" s="571"/>
      <c r="BG51" s="571"/>
      <c r="BH51" s="572"/>
    </row>
    <row r="52" spans="2:60" ht="20.25" customHeight="1" x14ac:dyDescent="0.7">
      <c r="B52" s="125">
        <f>B49+1</f>
        <v>11</v>
      </c>
      <c r="C52" s="588"/>
      <c r="D52" s="589"/>
      <c r="E52" s="590"/>
      <c r="F52" s="178">
        <f>C51</f>
        <v>0</v>
      </c>
      <c r="G52" s="174"/>
      <c r="H52" s="595"/>
      <c r="I52" s="600"/>
      <c r="J52" s="601"/>
      <c r="K52" s="601"/>
      <c r="L52" s="602"/>
      <c r="M52" s="609"/>
      <c r="N52" s="610"/>
      <c r="O52" s="611"/>
      <c r="P52" s="23" t="s">
        <v>72</v>
      </c>
      <c r="Q52" s="24"/>
      <c r="R52" s="24"/>
      <c r="S52" s="19"/>
      <c r="T52" s="53"/>
      <c r="U52" s="210" t="str">
        <f>IF(U51="","",VLOOKUP(U51,シフト記号表!$D$6:$X$47,21,FALSE))</f>
        <v/>
      </c>
      <c r="V52" s="211" t="str">
        <f>IF(V51="","",VLOOKUP(V51,シフト記号表!$D$6:$X$47,21,FALSE))</f>
        <v/>
      </c>
      <c r="W52" s="211" t="str">
        <f>IF(W51="","",VLOOKUP(W51,シフト記号表!$D$6:$X$47,21,FALSE))</f>
        <v/>
      </c>
      <c r="X52" s="211" t="str">
        <f>IF(X51="","",VLOOKUP(X51,シフト記号表!$D$6:$X$47,21,FALSE))</f>
        <v/>
      </c>
      <c r="Y52" s="211" t="str">
        <f>IF(Y51="","",VLOOKUP(Y51,シフト記号表!$D$6:$X$47,21,FALSE))</f>
        <v/>
      </c>
      <c r="Z52" s="211" t="str">
        <f>IF(Z51="","",VLOOKUP(Z51,シフト記号表!$D$6:$X$47,21,FALSE))</f>
        <v/>
      </c>
      <c r="AA52" s="212" t="str">
        <f>IF(AA51="","",VLOOKUP(AA51,シフト記号表!$D$6:$X$47,21,FALSE))</f>
        <v/>
      </c>
      <c r="AB52" s="210" t="str">
        <f>IF(AB51="","",VLOOKUP(AB51,シフト記号表!$D$6:$X$47,21,FALSE))</f>
        <v/>
      </c>
      <c r="AC52" s="211" t="str">
        <f>IF(AC51="","",VLOOKUP(AC51,シフト記号表!$D$6:$X$47,21,FALSE))</f>
        <v/>
      </c>
      <c r="AD52" s="211" t="str">
        <f>IF(AD51="","",VLOOKUP(AD51,シフト記号表!$D$6:$X$47,21,FALSE))</f>
        <v/>
      </c>
      <c r="AE52" s="211" t="str">
        <f>IF(AE51="","",VLOOKUP(AE51,シフト記号表!$D$6:$X$47,21,FALSE))</f>
        <v/>
      </c>
      <c r="AF52" s="211" t="str">
        <f>IF(AF51="","",VLOOKUP(AF51,シフト記号表!$D$6:$X$47,21,FALSE))</f>
        <v/>
      </c>
      <c r="AG52" s="211" t="str">
        <f>IF(AG51="","",VLOOKUP(AG51,シフト記号表!$D$6:$X$47,21,FALSE))</f>
        <v/>
      </c>
      <c r="AH52" s="212" t="str">
        <f>IF(AH51="","",VLOOKUP(AH51,シフト記号表!$D$6:$X$47,21,FALSE))</f>
        <v/>
      </c>
      <c r="AI52" s="210" t="str">
        <f>IF(AI51="","",VLOOKUP(AI51,シフト記号表!$D$6:$X$47,21,FALSE))</f>
        <v/>
      </c>
      <c r="AJ52" s="211" t="str">
        <f>IF(AJ51="","",VLOOKUP(AJ51,シフト記号表!$D$6:$X$47,21,FALSE))</f>
        <v/>
      </c>
      <c r="AK52" s="211" t="str">
        <f>IF(AK51="","",VLOOKUP(AK51,シフト記号表!$D$6:$X$47,21,FALSE))</f>
        <v/>
      </c>
      <c r="AL52" s="211" t="str">
        <f>IF(AL51="","",VLOOKUP(AL51,シフト記号表!$D$6:$X$47,21,FALSE))</f>
        <v/>
      </c>
      <c r="AM52" s="211" t="str">
        <f>IF(AM51="","",VLOOKUP(AM51,シフト記号表!$D$6:$X$47,21,FALSE))</f>
        <v/>
      </c>
      <c r="AN52" s="211" t="str">
        <f>IF(AN51="","",VLOOKUP(AN51,シフト記号表!$D$6:$X$47,21,FALSE))</f>
        <v/>
      </c>
      <c r="AO52" s="212" t="str">
        <f>IF(AO51="","",VLOOKUP(AO51,シフト記号表!$D$6:$X$47,21,FALSE))</f>
        <v/>
      </c>
      <c r="AP52" s="210" t="str">
        <f>IF(AP51="","",VLOOKUP(AP51,シフト記号表!$D$6:$X$47,21,FALSE))</f>
        <v/>
      </c>
      <c r="AQ52" s="211" t="str">
        <f>IF(AQ51="","",VLOOKUP(AQ51,シフト記号表!$D$6:$X$47,21,FALSE))</f>
        <v/>
      </c>
      <c r="AR52" s="211" t="str">
        <f>IF(AR51="","",VLOOKUP(AR51,シフト記号表!$D$6:$X$47,21,FALSE))</f>
        <v/>
      </c>
      <c r="AS52" s="211" t="str">
        <f>IF(AS51="","",VLOOKUP(AS51,シフト記号表!$D$6:$X$47,21,FALSE))</f>
        <v/>
      </c>
      <c r="AT52" s="211" t="str">
        <f>IF(AT51="","",VLOOKUP(AT51,シフト記号表!$D$6:$X$47,21,FALSE))</f>
        <v/>
      </c>
      <c r="AU52" s="211" t="str">
        <f>IF(AU51="","",VLOOKUP(AU51,シフト記号表!$D$6:$X$47,21,FALSE))</f>
        <v/>
      </c>
      <c r="AV52" s="212" t="str">
        <f>IF(AV51="","",VLOOKUP(AV51,シフト記号表!$D$6:$X$47,21,FALSE))</f>
        <v/>
      </c>
      <c r="AW52" s="210" t="str">
        <f>IF(AW51="","",VLOOKUP(AW51,シフト記号表!$D$6:$X$47,21,FALSE))</f>
        <v/>
      </c>
      <c r="AX52" s="211" t="str">
        <f>IF(AX51="","",VLOOKUP(AX51,シフト記号表!$D$6:$X$47,21,FALSE))</f>
        <v/>
      </c>
      <c r="AY52" s="211" t="str">
        <f>IF(AY51="","",VLOOKUP(AY51,シフト記号表!$D$6:$X$47,21,FALSE))</f>
        <v/>
      </c>
      <c r="AZ52" s="576">
        <f>IF($BC$3="４週",SUM(U52:AV52),IF($BC$3="暦月",SUM(U52:AY52),""))</f>
        <v>0</v>
      </c>
      <c r="BA52" s="577"/>
      <c r="BB52" s="578">
        <f>IF($BC$3="４週",AZ52/4,IF($BC$3="暦月",(AZ52/($BC$8/7)),""))</f>
        <v>0</v>
      </c>
      <c r="BC52" s="577"/>
      <c r="BD52" s="573"/>
      <c r="BE52" s="574"/>
      <c r="BF52" s="574"/>
      <c r="BG52" s="574"/>
      <c r="BH52" s="575"/>
    </row>
    <row r="53" spans="2:60" ht="20.25" customHeight="1" x14ac:dyDescent="0.7">
      <c r="B53" s="127"/>
      <c r="C53" s="616"/>
      <c r="D53" s="617"/>
      <c r="E53" s="618"/>
      <c r="F53" s="179"/>
      <c r="G53" s="175">
        <f>C51</f>
        <v>0</v>
      </c>
      <c r="H53" s="619"/>
      <c r="I53" s="620"/>
      <c r="J53" s="621"/>
      <c r="K53" s="621"/>
      <c r="L53" s="622"/>
      <c r="M53" s="623"/>
      <c r="N53" s="624"/>
      <c r="O53" s="625"/>
      <c r="P53" s="41" t="s">
        <v>73</v>
      </c>
      <c r="Q53" s="42"/>
      <c r="R53" s="42"/>
      <c r="S53" s="43"/>
      <c r="T53" s="59"/>
      <c r="U53" s="213" t="str">
        <f>IF(U51="","",VLOOKUP(U51,シフト記号表!$D$6:$Z$47,23,FALSE))</f>
        <v/>
      </c>
      <c r="V53" s="214" t="str">
        <f>IF(V51="","",VLOOKUP(V51,シフト記号表!$D$6:$Z$47,23,FALSE))</f>
        <v/>
      </c>
      <c r="W53" s="214" t="str">
        <f>IF(W51="","",VLOOKUP(W51,シフト記号表!$D$6:$Z$47,23,FALSE))</f>
        <v/>
      </c>
      <c r="X53" s="214" t="str">
        <f>IF(X51="","",VLOOKUP(X51,シフト記号表!$D$6:$Z$47,23,FALSE))</f>
        <v/>
      </c>
      <c r="Y53" s="214" t="str">
        <f>IF(Y51="","",VLOOKUP(Y51,シフト記号表!$D$6:$Z$47,23,FALSE))</f>
        <v/>
      </c>
      <c r="Z53" s="214" t="str">
        <f>IF(Z51="","",VLOOKUP(Z51,シフト記号表!$D$6:$Z$47,23,FALSE))</f>
        <v/>
      </c>
      <c r="AA53" s="215" t="str">
        <f>IF(AA51="","",VLOOKUP(AA51,シフト記号表!$D$6:$Z$47,23,FALSE))</f>
        <v/>
      </c>
      <c r="AB53" s="213" t="str">
        <f>IF(AB51="","",VLOOKUP(AB51,シフト記号表!$D$6:$Z$47,23,FALSE))</f>
        <v/>
      </c>
      <c r="AC53" s="214" t="str">
        <f>IF(AC51="","",VLOOKUP(AC51,シフト記号表!$D$6:$Z$47,23,FALSE))</f>
        <v/>
      </c>
      <c r="AD53" s="214" t="str">
        <f>IF(AD51="","",VLOOKUP(AD51,シフト記号表!$D$6:$Z$47,23,FALSE))</f>
        <v/>
      </c>
      <c r="AE53" s="214" t="str">
        <f>IF(AE51="","",VLOOKUP(AE51,シフト記号表!$D$6:$Z$47,23,FALSE))</f>
        <v/>
      </c>
      <c r="AF53" s="214" t="str">
        <f>IF(AF51="","",VLOOKUP(AF51,シフト記号表!$D$6:$Z$47,23,FALSE))</f>
        <v/>
      </c>
      <c r="AG53" s="214" t="str">
        <f>IF(AG51="","",VLOOKUP(AG51,シフト記号表!$D$6:$Z$47,23,FALSE))</f>
        <v/>
      </c>
      <c r="AH53" s="215" t="str">
        <f>IF(AH51="","",VLOOKUP(AH51,シフト記号表!$D$6:$Z$47,23,FALSE))</f>
        <v/>
      </c>
      <c r="AI53" s="213" t="str">
        <f>IF(AI51="","",VLOOKUP(AI51,シフト記号表!$D$6:$Z$47,23,FALSE))</f>
        <v/>
      </c>
      <c r="AJ53" s="214" t="str">
        <f>IF(AJ51="","",VLOOKUP(AJ51,シフト記号表!$D$6:$Z$47,23,FALSE))</f>
        <v/>
      </c>
      <c r="AK53" s="214" t="str">
        <f>IF(AK51="","",VLOOKUP(AK51,シフト記号表!$D$6:$Z$47,23,FALSE))</f>
        <v/>
      </c>
      <c r="AL53" s="214" t="str">
        <f>IF(AL51="","",VLOOKUP(AL51,シフト記号表!$D$6:$Z$47,23,FALSE))</f>
        <v/>
      </c>
      <c r="AM53" s="214" t="str">
        <f>IF(AM51="","",VLOOKUP(AM51,シフト記号表!$D$6:$Z$47,23,FALSE))</f>
        <v/>
      </c>
      <c r="AN53" s="214" t="str">
        <f>IF(AN51="","",VLOOKUP(AN51,シフト記号表!$D$6:$Z$47,23,FALSE))</f>
        <v/>
      </c>
      <c r="AO53" s="215" t="str">
        <f>IF(AO51="","",VLOOKUP(AO51,シフト記号表!$D$6:$Z$47,23,FALSE))</f>
        <v/>
      </c>
      <c r="AP53" s="213" t="str">
        <f>IF(AP51="","",VLOOKUP(AP51,シフト記号表!$D$6:$Z$47,23,FALSE))</f>
        <v/>
      </c>
      <c r="AQ53" s="214" t="str">
        <f>IF(AQ51="","",VLOOKUP(AQ51,シフト記号表!$D$6:$Z$47,23,FALSE))</f>
        <v/>
      </c>
      <c r="AR53" s="214" t="str">
        <f>IF(AR51="","",VLOOKUP(AR51,シフト記号表!$D$6:$Z$47,23,FALSE))</f>
        <v/>
      </c>
      <c r="AS53" s="214" t="str">
        <f>IF(AS51="","",VLOOKUP(AS51,シフト記号表!$D$6:$Z$47,23,FALSE))</f>
        <v/>
      </c>
      <c r="AT53" s="214" t="str">
        <f>IF(AT51="","",VLOOKUP(AT51,シフト記号表!$D$6:$Z$47,23,FALSE))</f>
        <v/>
      </c>
      <c r="AU53" s="214" t="str">
        <f>IF(AU51="","",VLOOKUP(AU51,シフト記号表!$D$6:$Z$47,23,FALSE))</f>
        <v/>
      </c>
      <c r="AV53" s="215" t="str">
        <f>IF(AV51="","",VLOOKUP(AV51,シフト記号表!$D$6:$Z$47,23,FALSE))</f>
        <v/>
      </c>
      <c r="AW53" s="213" t="str">
        <f>IF(AW51="","",VLOOKUP(AW51,シフト記号表!$D$6:$Z$47,23,FALSE))</f>
        <v/>
      </c>
      <c r="AX53" s="214" t="str">
        <f>IF(AX51="","",VLOOKUP(AX51,シフト記号表!$D$6:$Z$47,23,FALSE))</f>
        <v/>
      </c>
      <c r="AY53" s="214" t="str">
        <f>IF(AY51="","",VLOOKUP(AY51,シフト記号表!$D$6:$Z$47,23,FALSE))</f>
        <v/>
      </c>
      <c r="AZ53" s="579">
        <f>IF($BC$3="４週",SUM(U53:AV53),IF($BC$3="暦月",SUM(U53:AY53),""))</f>
        <v>0</v>
      </c>
      <c r="BA53" s="580"/>
      <c r="BB53" s="581">
        <f>IF($BC$3="４週",AZ53/4,IF($BC$3="暦月",(AZ53/($BC$8/7)),""))</f>
        <v>0</v>
      </c>
      <c r="BC53" s="580"/>
      <c r="BD53" s="582"/>
      <c r="BE53" s="583"/>
      <c r="BF53" s="583"/>
      <c r="BG53" s="583"/>
      <c r="BH53" s="584"/>
    </row>
    <row r="54" spans="2:60" ht="20.25" customHeight="1" x14ac:dyDescent="0.7">
      <c r="B54" s="129"/>
      <c r="C54" s="585"/>
      <c r="D54" s="586"/>
      <c r="E54" s="587"/>
      <c r="F54" s="178"/>
      <c r="G54" s="174"/>
      <c r="H54" s="594"/>
      <c r="I54" s="597"/>
      <c r="J54" s="598"/>
      <c r="K54" s="598"/>
      <c r="L54" s="599"/>
      <c r="M54" s="606"/>
      <c r="N54" s="607"/>
      <c r="O54" s="60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615"/>
      <c r="BA54" s="569"/>
      <c r="BB54" s="568"/>
      <c r="BC54" s="569"/>
      <c r="BD54" s="570"/>
      <c r="BE54" s="571"/>
      <c r="BF54" s="571"/>
      <c r="BG54" s="571"/>
      <c r="BH54" s="572"/>
    </row>
    <row r="55" spans="2:60" ht="20.25" customHeight="1" x14ac:dyDescent="0.7">
      <c r="B55" s="125">
        <f>B52+1</f>
        <v>12</v>
      </c>
      <c r="C55" s="588"/>
      <c r="D55" s="589"/>
      <c r="E55" s="590"/>
      <c r="F55" s="178">
        <f>C54</f>
        <v>0</v>
      </c>
      <c r="G55" s="174"/>
      <c r="H55" s="595"/>
      <c r="I55" s="600"/>
      <c r="J55" s="601"/>
      <c r="K55" s="601"/>
      <c r="L55" s="602"/>
      <c r="M55" s="609"/>
      <c r="N55" s="610"/>
      <c r="O55" s="611"/>
      <c r="P55" s="23" t="s">
        <v>72</v>
      </c>
      <c r="Q55" s="24"/>
      <c r="R55" s="24"/>
      <c r="S55" s="19"/>
      <c r="T55" s="53"/>
      <c r="U55" s="210" t="str">
        <f>IF(U54="","",VLOOKUP(U54,シフト記号表!$D$6:$X$47,21,FALSE))</f>
        <v/>
      </c>
      <c r="V55" s="211" t="str">
        <f>IF(V54="","",VLOOKUP(V54,シフト記号表!$D$6:$X$47,21,FALSE))</f>
        <v/>
      </c>
      <c r="W55" s="211" t="str">
        <f>IF(W54="","",VLOOKUP(W54,シフト記号表!$D$6:$X$47,21,FALSE))</f>
        <v/>
      </c>
      <c r="X55" s="211" t="str">
        <f>IF(X54="","",VLOOKUP(X54,シフト記号表!$D$6:$X$47,21,FALSE))</f>
        <v/>
      </c>
      <c r="Y55" s="211" t="str">
        <f>IF(Y54="","",VLOOKUP(Y54,シフト記号表!$D$6:$X$47,21,FALSE))</f>
        <v/>
      </c>
      <c r="Z55" s="211" t="str">
        <f>IF(Z54="","",VLOOKUP(Z54,シフト記号表!$D$6:$X$47,21,FALSE))</f>
        <v/>
      </c>
      <c r="AA55" s="212" t="str">
        <f>IF(AA54="","",VLOOKUP(AA54,シフト記号表!$D$6:$X$47,21,FALSE))</f>
        <v/>
      </c>
      <c r="AB55" s="210" t="str">
        <f>IF(AB54="","",VLOOKUP(AB54,シフト記号表!$D$6:$X$47,21,FALSE))</f>
        <v/>
      </c>
      <c r="AC55" s="211" t="str">
        <f>IF(AC54="","",VLOOKUP(AC54,シフト記号表!$D$6:$X$47,21,FALSE))</f>
        <v/>
      </c>
      <c r="AD55" s="211" t="str">
        <f>IF(AD54="","",VLOOKUP(AD54,シフト記号表!$D$6:$X$47,21,FALSE))</f>
        <v/>
      </c>
      <c r="AE55" s="211" t="str">
        <f>IF(AE54="","",VLOOKUP(AE54,シフト記号表!$D$6:$X$47,21,FALSE))</f>
        <v/>
      </c>
      <c r="AF55" s="211" t="str">
        <f>IF(AF54="","",VLOOKUP(AF54,シフト記号表!$D$6:$X$47,21,FALSE))</f>
        <v/>
      </c>
      <c r="AG55" s="211" t="str">
        <f>IF(AG54="","",VLOOKUP(AG54,シフト記号表!$D$6:$X$47,21,FALSE))</f>
        <v/>
      </c>
      <c r="AH55" s="212" t="str">
        <f>IF(AH54="","",VLOOKUP(AH54,シフト記号表!$D$6:$X$47,21,FALSE))</f>
        <v/>
      </c>
      <c r="AI55" s="210" t="str">
        <f>IF(AI54="","",VLOOKUP(AI54,シフト記号表!$D$6:$X$47,21,FALSE))</f>
        <v/>
      </c>
      <c r="AJ55" s="211" t="str">
        <f>IF(AJ54="","",VLOOKUP(AJ54,シフト記号表!$D$6:$X$47,21,FALSE))</f>
        <v/>
      </c>
      <c r="AK55" s="211" t="str">
        <f>IF(AK54="","",VLOOKUP(AK54,シフト記号表!$D$6:$X$47,21,FALSE))</f>
        <v/>
      </c>
      <c r="AL55" s="211" t="str">
        <f>IF(AL54="","",VLOOKUP(AL54,シフト記号表!$D$6:$X$47,21,FALSE))</f>
        <v/>
      </c>
      <c r="AM55" s="211" t="str">
        <f>IF(AM54="","",VLOOKUP(AM54,シフト記号表!$D$6:$X$47,21,FALSE))</f>
        <v/>
      </c>
      <c r="AN55" s="211" t="str">
        <f>IF(AN54="","",VLOOKUP(AN54,シフト記号表!$D$6:$X$47,21,FALSE))</f>
        <v/>
      </c>
      <c r="AO55" s="212" t="str">
        <f>IF(AO54="","",VLOOKUP(AO54,シフト記号表!$D$6:$X$47,21,FALSE))</f>
        <v/>
      </c>
      <c r="AP55" s="210" t="str">
        <f>IF(AP54="","",VLOOKUP(AP54,シフト記号表!$D$6:$X$47,21,FALSE))</f>
        <v/>
      </c>
      <c r="AQ55" s="211" t="str">
        <f>IF(AQ54="","",VLOOKUP(AQ54,シフト記号表!$D$6:$X$47,21,FALSE))</f>
        <v/>
      </c>
      <c r="AR55" s="211" t="str">
        <f>IF(AR54="","",VLOOKUP(AR54,シフト記号表!$D$6:$X$47,21,FALSE))</f>
        <v/>
      </c>
      <c r="AS55" s="211" t="str">
        <f>IF(AS54="","",VLOOKUP(AS54,シフト記号表!$D$6:$X$47,21,FALSE))</f>
        <v/>
      </c>
      <c r="AT55" s="211" t="str">
        <f>IF(AT54="","",VLOOKUP(AT54,シフト記号表!$D$6:$X$47,21,FALSE))</f>
        <v/>
      </c>
      <c r="AU55" s="211" t="str">
        <f>IF(AU54="","",VLOOKUP(AU54,シフト記号表!$D$6:$X$47,21,FALSE))</f>
        <v/>
      </c>
      <c r="AV55" s="212" t="str">
        <f>IF(AV54="","",VLOOKUP(AV54,シフト記号表!$D$6:$X$47,21,FALSE))</f>
        <v/>
      </c>
      <c r="AW55" s="210" t="str">
        <f>IF(AW54="","",VLOOKUP(AW54,シフト記号表!$D$6:$X$47,21,FALSE))</f>
        <v/>
      </c>
      <c r="AX55" s="211" t="str">
        <f>IF(AX54="","",VLOOKUP(AX54,シフト記号表!$D$6:$X$47,21,FALSE))</f>
        <v/>
      </c>
      <c r="AY55" s="211" t="str">
        <f>IF(AY54="","",VLOOKUP(AY54,シフト記号表!$D$6:$X$47,21,FALSE))</f>
        <v/>
      </c>
      <c r="AZ55" s="576">
        <f>IF($BC$3="４週",SUM(U55:AV55),IF($BC$3="暦月",SUM(U55:AY55),""))</f>
        <v>0</v>
      </c>
      <c r="BA55" s="577"/>
      <c r="BB55" s="578">
        <f>IF($BC$3="４週",AZ55/4,IF($BC$3="暦月",(AZ55/($BC$8/7)),""))</f>
        <v>0</v>
      </c>
      <c r="BC55" s="577"/>
      <c r="BD55" s="573"/>
      <c r="BE55" s="574"/>
      <c r="BF55" s="574"/>
      <c r="BG55" s="574"/>
      <c r="BH55" s="575"/>
    </row>
    <row r="56" spans="2:60" ht="20.25" customHeight="1" x14ac:dyDescent="0.7">
      <c r="B56" s="127"/>
      <c r="C56" s="616"/>
      <c r="D56" s="617"/>
      <c r="E56" s="618"/>
      <c r="F56" s="179"/>
      <c r="G56" s="175">
        <f>C54</f>
        <v>0</v>
      </c>
      <c r="H56" s="619"/>
      <c r="I56" s="620"/>
      <c r="J56" s="621"/>
      <c r="K56" s="621"/>
      <c r="L56" s="622"/>
      <c r="M56" s="623"/>
      <c r="N56" s="624"/>
      <c r="O56" s="625"/>
      <c r="P56" s="41" t="s">
        <v>73</v>
      </c>
      <c r="Q56" s="42"/>
      <c r="R56" s="42"/>
      <c r="S56" s="43"/>
      <c r="T56" s="59"/>
      <c r="U56" s="213" t="str">
        <f>IF(U54="","",VLOOKUP(U54,シフト記号表!$D$6:$Z$47,23,FALSE))</f>
        <v/>
      </c>
      <c r="V56" s="214" t="str">
        <f>IF(V54="","",VLOOKUP(V54,シフト記号表!$D$6:$Z$47,23,FALSE))</f>
        <v/>
      </c>
      <c r="W56" s="214" t="str">
        <f>IF(W54="","",VLOOKUP(W54,シフト記号表!$D$6:$Z$47,23,FALSE))</f>
        <v/>
      </c>
      <c r="X56" s="214" t="str">
        <f>IF(X54="","",VLOOKUP(X54,シフト記号表!$D$6:$Z$47,23,FALSE))</f>
        <v/>
      </c>
      <c r="Y56" s="214" t="str">
        <f>IF(Y54="","",VLOOKUP(Y54,シフト記号表!$D$6:$Z$47,23,FALSE))</f>
        <v/>
      </c>
      <c r="Z56" s="214" t="str">
        <f>IF(Z54="","",VLOOKUP(Z54,シフト記号表!$D$6:$Z$47,23,FALSE))</f>
        <v/>
      </c>
      <c r="AA56" s="215" t="str">
        <f>IF(AA54="","",VLOOKUP(AA54,シフト記号表!$D$6:$Z$47,23,FALSE))</f>
        <v/>
      </c>
      <c r="AB56" s="213" t="str">
        <f>IF(AB54="","",VLOOKUP(AB54,シフト記号表!$D$6:$Z$47,23,FALSE))</f>
        <v/>
      </c>
      <c r="AC56" s="214" t="str">
        <f>IF(AC54="","",VLOOKUP(AC54,シフト記号表!$D$6:$Z$47,23,FALSE))</f>
        <v/>
      </c>
      <c r="AD56" s="214" t="str">
        <f>IF(AD54="","",VLOOKUP(AD54,シフト記号表!$D$6:$Z$47,23,FALSE))</f>
        <v/>
      </c>
      <c r="AE56" s="214" t="str">
        <f>IF(AE54="","",VLOOKUP(AE54,シフト記号表!$D$6:$Z$47,23,FALSE))</f>
        <v/>
      </c>
      <c r="AF56" s="214" t="str">
        <f>IF(AF54="","",VLOOKUP(AF54,シフト記号表!$D$6:$Z$47,23,FALSE))</f>
        <v/>
      </c>
      <c r="AG56" s="214" t="str">
        <f>IF(AG54="","",VLOOKUP(AG54,シフト記号表!$D$6:$Z$47,23,FALSE))</f>
        <v/>
      </c>
      <c r="AH56" s="215" t="str">
        <f>IF(AH54="","",VLOOKUP(AH54,シフト記号表!$D$6:$Z$47,23,FALSE))</f>
        <v/>
      </c>
      <c r="AI56" s="213" t="str">
        <f>IF(AI54="","",VLOOKUP(AI54,シフト記号表!$D$6:$Z$47,23,FALSE))</f>
        <v/>
      </c>
      <c r="AJ56" s="214" t="str">
        <f>IF(AJ54="","",VLOOKUP(AJ54,シフト記号表!$D$6:$Z$47,23,FALSE))</f>
        <v/>
      </c>
      <c r="AK56" s="214" t="str">
        <f>IF(AK54="","",VLOOKUP(AK54,シフト記号表!$D$6:$Z$47,23,FALSE))</f>
        <v/>
      </c>
      <c r="AL56" s="214" t="str">
        <f>IF(AL54="","",VLOOKUP(AL54,シフト記号表!$D$6:$Z$47,23,FALSE))</f>
        <v/>
      </c>
      <c r="AM56" s="214" t="str">
        <f>IF(AM54="","",VLOOKUP(AM54,シフト記号表!$D$6:$Z$47,23,FALSE))</f>
        <v/>
      </c>
      <c r="AN56" s="214" t="str">
        <f>IF(AN54="","",VLOOKUP(AN54,シフト記号表!$D$6:$Z$47,23,FALSE))</f>
        <v/>
      </c>
      <c r="AO56" s="215" t="str">
        <f>IF(AO54="","",VLOOKUP(AO54,シフト記号表!$D$6:$Z$47,23,FALSE))</f>
        <v/>
      </c>
      <c r="AP56" s="213" t="str">
        <f>IF(AP54="","",VLOOKUP(AP54,シフト記号表!$D$6:$Z$47,23,FALSE))</f>
        <v/>
      </c>
      <c r="AQ56" s="214" t="str">
        <f>IF(AQ54="","",VLOOKUP(AQ54,シフト記号表!$D$6:$Z$47,23,FALSE))</f>
        <v/>
      </c>
      <c r="AR56" s="214" t="str">
        <f>IF(AR54="","",VLOOKUP(AR54,シフト記号表!$D$6:$Z$47,23,FALSE))</f>
        <v/>
      </c>
      <c r="AS56" s="214" t="str">
        <f>IF(AS54="","",VLOOKUP(AS54,シフト記号表!$D$6:$Z$47,23,FALSE))</f>
        <v/>
      </c>
      <c r="AT56" s="214" t="str">
        <f>IF(AT54="","",VLOOKUP(AT54,シフト記号表!$D$6:$Z$47,23,FALSE))</f>
        <v/>
      </c>
      <c r="AU56" s="214" t="str">
        <f>IF(AU54="","",VLOOKUP(AU54,シフト記号表!$D$6:$Z$47,23,FALSE))</f>
        <v/>
      </c>
      <c r="AV56" s="215" t="str">
        <f>IF(AV54="","",VLOOKUP(AV54,シフト記号表!$D$6:$Z$47,23,FALSE))</f>
        <v/>
      </c>
      <c r="AW56" s="213" t="str">
        <f>IF(AW54="","",VLOOKUP(AW54,シフト記号表!$D$6:$Z$47,23,FALSE))</f>
        <v/>
      </c>
      <c r="AX56" s="214" t="str">
        <f>IF(AX54="","",VLOOKUP(AX54,シフト記号表!$D$6:$Z$47,23,FALSE))</f>
        <v/>
      </c>
      <c r="AY56" s="214" t="str">
        <f>IF(AY54="","",VLOOKUP(AY54,シフト記号表!$D$6:$Z$47,23,FALSE))</f>
        <v/>
      </c>
      <c r="AZ56" s="579">
        <f>IF($BC$3="４週",SUM(U56:AV56),IF($BC$3="暦月",SUM(U56:AY56),""))</f>
        <v>0</v>
      </c>
      <c r="BA56" s="580"/>
      <c r="BB56" s="581">
        <f>IF($BC$3="４週",AZ56/4,IF($BC$3="暦月",(AZ56/($BC$8/7)),""))</f>
        <v>0</v>
      </c>
      <c r="BC56" s="580"/>
      <c r="BD56" s="582"/>
      <c r="BE56" s="583"/>
      <c r="BF56" s="583"/>
      <c r="BG56" s="583"/>
      <c r="BH56" s="584"/>
    </row>
    <row r="57" spans="2:60" ht="20.25" customHeight="1" x14ac:dyDescent="0.7">
      <c r="B57" s="129"/>
      <c r="C57" s="585"/>
      <c r="D57" s="586"/>
      <c r="E57" s="587"/>
      <c r="F57" s="178"/>
      <c r="G57" s="174"/>
      <c r="H57" s="594"/>
      <c r="I57" s="597"/>
      <c r="J57" s="598"/>
      <c r="K57" s="598"/>
      <c r="L57" s="599"/>
      <c r="M57" s="606"/>
      <c r="N57" s="607"/>
      <c r="O57" s="60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615"/>
      <c r="BA57" s="569"/>
      <c r="BB57" s="568"/>
      <c r="BC57" s="569"/>
      <c r="BD57" s="570"/>
      <c r="BE57" s="571"/>
      <c r="BF57" s="571"/>
      <c r="BG57" s="571"/>
      <c r="BH57" s="572"/>
    </row>
    <row r="58" spans="2:60" ht="20.25" customHeight="1" x14ac:dyDescent="0.7">
      <c r="B58" s="125">
        <f>B55+1</f>
        <v>13</v>
      </c>
      <c r="C58" s="588"/>
      <c r="D58" s="589"/>
      <c r="E58" s="590"/>
      <c r="F58" s="178">
        <f>C57</f>
        <v>0</v>
      </c>
      <c r="G58" s="174"/>
      <c r="H58" s="595"/>
      <c r="I58" s="600"/>
      <c r="J58" s="601"/>
      <c r="K58" s="601"/>
      <c r="L58" s="602"/>
      <c r="M58" s="609"/>
      <c r="N58" s="610"/>
      <c r="O58" s="611"/>
      <c r="P58" s="23" t="s">
        <v>72</v>
      </c>
      <c r="Q58" s="24"/>
      <c r="R58" s="24"/>
      <c r="S58" s="19"/>
      <c r="T58" s="53"/>
      <c r="U58" s="210" t="str">
        <f>IF(U57="","",VLOOKUP(U57,シフト記号表!$D$6:$X$47,21,FALSE))</f>
        <v/>
      </c>
      <c r="V58" s="211" t="str">
        <f>IF(V57="","",VLOOKUP(V57,シフト記号表!$D$6:$X$47,21,FALSE))</f>
        <v/>
      </c>
      <c r="W58" s="211" t="str">
        <f>IF(W57="","",VLOOKUP(W57,シフト記号表!$D$6:$X$47,21,FALSE))</f>
        <v/>
      </c>
      <c r="X58" s="211" t="str">
        <f>IF(X57="","",VLOOKUP(X57,シフト記号表!$D$6:$X$47,21,FALSE))</f>
        <v/>
      </c>
      <c r="Y58" s="211" t="str">
        <f>IF(Y57="","",VLOOKUP(Y57,シフト記号表!$D$6:$X$47,21,FALSE))</f>
        <v/>
      </c>
      <c r="Z58" s="211" t="str">
        <f>IF(Z57="","",VLOOKUP(Z57,シフト記号表!$D$6:$X$47,21,FALSE))</f>
        <v/>
      </c>
      <c r="AA58" s="212" t="str">
        <f>IF(AA57="","",VLOOKUP(AA57,シフト記号表!$D$6:$X$47,21,FALSE))</f>
        <v/>
      </c>
      <c r="AB58" s="210" t="str">
        <f>IF(AB57="","",VLOOKUP(AB57,シフト記号表!$D$6:$X$47,21,FALSE))</f>
        <v/>
      </c>
      <c r="AC58" s="211" t="str">
        <f>IF(AC57="","",VLOOKUP(AC57,シフト記号表!$D$6:$X$47,21,FALSE))</f>
        <v/>
      </c>
      <c r="AD58" s="211" t="str">
        <f>IF(AD57="","",VLOOKUP(AD57,シフト記号表!$D$6:$X$47,21,FALSE))</f>
        <v/>
      </c>
      <c r="AE58" s="211" t="str">
        <f>IF(AE57="","",VLOOKUP(AE57,シフト記号表!$D$6:$X$47,21,FALSE))</f>
        <v/>
      </c>
      <c r="AF58" s="211" t="str">
        <f>IF(AF57="","",VLOOKUP(AF57,シフト記号表!$D$6:$X$47,21,FALSE))</f>
        <v/>
      </c>
      <c r="AG58" s="211" t="str">
        <f>IF(AG57="","",VLOOKUP(AG57,シフト記号表!$D$6:$X$47,21,FALSE))</f>
        <v/>
      </c>
      <c r="AH58" s="212" t="str">
        <f>IF(AH57="","",VLOOKUP(AH57,シフト記号表!$D$6:$X$47,21,FALSE))</f>
        <v/>
      </c>
      <c r="AI58" s="210" t="str">
        <f>IF(AI57="","",VLOOKUP(AI57,シフト記号表!$D$6:$X$47,21,FALSE))</f>
        <v/>
      </c>
      <c r="AJ58" s="211" t="str">
        <f>IF(AJ57="","",VLOOKUP(AJ57,シフト記号表!$D$6:$X$47,21,FALSE))</f>
        <v/>
      </c>
      <c r="AK58" s="211" t="str">
        <f>IF(AK57="","",VLOOKUP(AK57,シフト記号表!$D$6:$X$47,21,FALSE))</f>
        <v/>
      </c>
      <c r="AL58" s="211" t="str">
        <f>IF(AL57="","",VLOOKUP(AL57,シフト記号表!$D$6:$X$47,21,FALSE))</f>
        <v/>
      </c>
      <c r="AM58" s="211" t="str">
        <f>IF(AM57="","",VLOOKUP(AM57,シフト記号表!$D$6:$X$47,21,FALSE))</f>
        <v/>
      </c>
      <c r="AN58" s="211" t="str">
        <f>IF(AN57="","",VLOOKUP(AN57,シフト記号表!$D$6:$X$47,21,FALSE))</f>
        <v/>
      </c>
      <c r="AO58" s="212" t="str">
        <f>IF(AO57="","",VLOOKUP(AO57,シフト記号表!$D$6:$X$47,21,FALSE))</f>
        <v/>
      </c>
      <c r="AP58" s="210" t="str">
        <f>IF(AP57="","",VLOOKUP(AP57,シフト記号表!$D$6:$X$47,21,FALSE))</f>
        <v/>
      </c>
      <c r="AQ58" s="211" t="str">
        <f>IF(AQ57="","",VLOOKUP(AQ57,シフト記号表!$D$6:$X$47,21,FALSE))</f>
        <v/>
      </c>
      <c r="AR58" s="211" t="str">
        <f>IF(AR57="","",VLOOKUP(AR57,シフト記号表!$D$6:$X$47,21,FALSE))</f>
        <v/>
      </c>
      <c r="AS58" s="211" t="str">
        <f>IF(AS57="","",VLOOKUP(AS57,シフト記号表!$D$6:$X$47,21,FALSE))</f>
        <v/>
      </c>
      <c r="AT58" s="211" t="str">
        <f>IF(AT57="","",VLOOKUP(AT57,シフト記号表!$D$6:$X$47,21,FALSE))</f>
        <v/>
      </c>
      <c r="AU58" s="211" t="str">
        <f>IF(AU57="","",VLOOKUP(AU57,シフト記号表!$D$6:$X$47,21,FALSE))</f>
        <v/>
      </c>
      <c r="AV58" s="212" t="str">
        <f>IF(AV57="","",VLOOKUP(AV57,シフト記号表!$D$6:$X$47,21,FALSE))</f>
        <v/>
      </c>
      <c r="AW58" s="210" t="str">
        <f>IF(AW57="","",VLOOKUP(AW57,シフト記号表!$D$6:$X$47,21,FALSE))</f>
        <v/>
      </c>
      <c r="AX58" s="211" t="str">
        <f>IF(AX57="","",VLOOKUP(AX57,シフト記号表!$D$6:$X$47,21,FALSE))</f>
        <v/>
      </c>
      <c r="AY58" s="211" t="str">
        <f>IF(AY57="","",VLOOKUP(AY57,シフト記号表!$D$6:$X$47,21,FALSE))</f>
        <v/>
      </c>
      <c r="AZ58" s="576">
        <f>IF($BC$3="４週",SUM(U58:AV58),IF($BC$3="暦月",SUM(U58:AY58),""))</f>
        <v>0</v>
      </c>
      <c r="BA58" s="577"/>
      <c r="BB58" s="578">
        <f>IF($BC$3="４週",AZ58/4,IF($BC$3="暦月",(AZ58/($BC$8/7)),""))</f>
        <v>0</v>
      </c>
      <c r="BC58" s="577"/>
      <c r="BD58" s="573"/>
      <c r="BE58" s="574"/>
      <c r="BF58" s="574"/>
      <c r="BG58" s="574"/>
      <c r="BH58" s="575"/>
    </row>
    <row r="59" spans="2:60" ht="20.25" customHeight="1" x14ac:dyDescent="0.7">
      <c r="B59" s="127"/>
      <c r="C59" s="616"/>
      <c r="D59" s="617"/>
      <c r="E59" s="618"/>
      <c r="F59" s="179"/>
      <c r="G59" s="175">
        <f>C57</f>
        <v>0</v>
      </c>
      <c r="H59" s="619"/>
      <c r="I59" s="620"/>
      <c r="J59" s="621"/>
      <c r="K59" s="621"/>
      <c r="L59" s="622"/>
      <c r="M59" s="623"/>
      <c r="N59" s="624"/>
      <c r="O59" s="625"/>
      <c r="P59" s="41" t="s">
        <v>73</v>
      </c>
      <c r="Q59" s="42"/>
      <c r="R59" s="42"/>
      <c r="S59" s="43"/>
      <c r="T59" s="59"/>
      <c r="U59" s="213" t="str">
        <f>IF(U57="","",VLOOKUP(U57,シフト記号表!$D$6:$Z$47,23,FALSE))</f>
        <v/>
      </c>
      <c r="V59" s="214" t="str">
        <f>IF(V57="","",VLOOKUP(V57,シフト記号表!$D$6:$Z$47,23,FALSE))</f>
        <v/>
      </c>
      <c r="W59" s="214" t="str">
        <f>IF(W57="","",VLOOKUP(W57,シフト記号表!$D$6:$Z$47,23,FALSE))</f>
        <v/>
      </c>
      <c r="X59" s="214" t="str">
        <f>IF(X57="","",VLOOKUP(X57,シフト記号表!$D$6:$Z$47,23,FALSE))</f>
        <v/>
      </c>
      <c r="Y59" s="214" t="str">
        <f>IF(Y57="","",VLOOKUP(Y57,シフト記号表!$D$6:$Z$47,23,FALSE))</f>
        <v/>
      </c>
      <c r="Z59" s="214" t="str">
        <f>IF(Z57="","",VLOOKUP(Z57,シフト記号表!$D$6:$Z$47,23,FALSE))</f>
        <v/>
      </c>
      <c r="AA59" s="215" t="str">
        <f>IF(AA57="","",VLOOKUP(AA57,シフト記号表!$D$6:$Z$47,23,FALSE))</f>
        <v/>
      </c>
      <c r="AB59" s="213" t="str">
        <f>IF(AB57="","",VLOOKUP(AB57,シフト記号表!$D$6:$Z$47,23,FALSE))</f>
        <v/>
      </c>
      <c r="AC59" s="214" t="str">
        <f>IF(AC57="","",VLOOKUP(AC57,シフト記号表!$D$6:$Z$47,23,FALSE))</f>
        <v/>
      </c>
      <c r="AD59" s="214" t="str">
        <f>IF(AD57="","",VLOOKUP(AD57,シフト記号表!$D$6:$Z$47,23,FALSE))</f>
        <v/>
      </c>
      <c r="AE59" s="214" t="str">
        <f>IF(AE57="","",VLOOKUP(AE57,シフト記号表!$D$6:$Z$47,23,FALSE))</f>
        <v/>
      </c>
      <c r="AF59" s="214" t="str">
        <f>IF(AF57="","",VLOOKUP(AF57,シフト記号表!$D$6:$Z$47,23,FALSE))</f>
        <v/>
      </c>
      <c r="AG59" s="214" t="str">
        <f>IF(AG57="","",VLOOKUP(AG57,シフト記号表!$D$6:$Z$47,23,FALSE))</f>
        <v/>
      </c>
      <c r="AH59" s="215" t="str">
        <f>IF(AH57="","",VLOOKUP(AH57,シフト記号表!$D$6:$Z$47,23,FALSE))</f>
        <v/>
      </c>
      <c r="AI59" s="213" t="str">
        <f>IF(AI57="","",VLOOKUP(AI57,シフト記号表!$D$6:$Z$47,23,FALSE))</f>
        <v/>
      </c>
      <c r="AJ59" s="214" t="str">
        <f>IF(AJ57="","",VLOOKUP(AJ57,シフト記号表!$D$6:$Z$47,23,FALSE))</f>
        <v/>
      </c>
      <c r="AK59" s="214" t="str">
        <f>IF(AK57="","",VLOOKUP(AK57,シフト記号表!$D$6:$Z$47,23,FALSE))</f>
        <v/>
      </c>
      <c r="AL59" s="214" t="str">
        <f>IF(AL57="","",VLOOKUP(AL57,シフト記号表!$D$6:$Z$47,23,FALSE))</f>
        <v/>
      </c>
      <c r="AM59" s="214" t="str">
        <f>IF(AM57="","",VLOOKUP(AM57,シフト記号表!$D$6:$Z$47,23,FALSE))</f>
        <v/>
      </c>
      <c r="AN59" s="214" t="str">
        <f>IF(AN57="","",VLOOKUP(AN57,シフト記号表!$D$6:$Z$47,23,FALSE))</f>
        <v/>
      </c>
      <c r="AO59" s="215" t="str">
        <f>IF(AO57="","",VLOOKUP(AO57,シフト記号表!$D$6:$Z$47,23,FALSE))</f>
        <v/>
      </c>
      <c r="AP59" s="213" t="str">
        <f>IF(AP57="","",VLOOKUP(AP57,シフト記号表!$D$6:$Z$47,23,FALSE))</f>
        <v/>
      </c>
      <c r="AQ59" s="214" t="str">
        <f>IF(AQ57="","",VLOOKUP(AQ57,シフト記号表!$D$6:$Z$47,23,FALSE))</f>
        <v/>
      </c>
      <c r="AR59" s="214" t="str">
        <f>IF(AR57="","",VLOOKUP(AR57,シフト記号表!$D$6:$Z$47,23,FALSE))</f>
        <v/>
      </c>
      <c r="AS59" s="214" t="str">
        <f>IF(AS57="","",VLOOKUP(AS57,シフト記号表!$D$6:$Z$47,23,FALSE))</f>
        <v/>
      </c>
      <c r="AT59" s="214" t="str">
        <f>IF(AT57="","",VLOOKUP(AT57,シフト記号表!$D$6:$Z$47,23,FALSE))</f>
        <v/>
      </c>
      <c r="AU59" s="214" t="str">
        <f>IF(AU57="","",VLOOKUP(AU57,シフト記号表!$D$6:$Z$47,23,FALSE))</f>
        <v/>
      </c>
      <c r="AV59" s="215" t="str">
        <f>IF(AV57="","",VLOOKUP(AV57,シフト記号表!$D$6:$Z$47,23,FALSE))</f>
        <v/>
      </c>
      <c r="AW59" s="213" t="str">
        <f>IF(AW57="","",VLOOKUP(AW57,シフト記号表!$D$6:$Z$47,23,FALSE))</f>
        <v/>
      </c>
      <c r="AX59" s="214" t="str">
        <f>IF(AX57="","",VLOOKUP(AX57,シフト記号表!$D$6:$Z$47,23,FALSE))</f>
        <v/>
      </c>
      <c r="AY59" s="214" t="str">
        <f>IF(AY57="","",VLOOKUP(AY57,シフト記号表!$D$6:$Z$47,23,FALSE))</f>
        <v/>
      </c>
      <c r="AZ59" s="579">
        <f>IF($BC$3="４週",SUM(U59:AV59),IF($BC$3="暦月",SUM(U59:AY59),""))</f>
        <v>0</v>
      </c>
      <c r="BA59" s="580"/>
      <c r="BB59" s="581">
        <f>IF($BC$3="４週",AZ59/4,IF($BC$3="暦月",(AZ59/($BC$8/7)),""))</f>
        <v>0</v>
      </c>
      <c r="BC59" s="580"/>
      <c r="BD59" s="582"/>
      <c r="BE59" s="583"/>
      <c r="BF59" s="583"/>
      <c r="BG59" s="583"/>
      <c r="BH59" s="584"/>
    </row>
    <row r="60" spans="2:60" ht="20.25" customHeight="1" x14ac:dyDescent="0.7">
      <c r="B60" s="129"/>
      <c r="C60" s="585"/>
      <c r="D60" s="586"/>
      <c r="E60" s="587"/>
      <c r="F60" s="178"/>
      <c r="G60" s="174"/>
      <c r="H60" s="594"/>
      <c r="I60" s="597"/>
      <c r="J60" s="598"/>
      <c r="K60" s="598"/>
      <c r="L60" s="599"/>
      <c r="M60" s="606"/>
      <c r="N60" s="607"/>
      <c r="O60" s="60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615"/>
      <c r="BA60" s="569"/>
      <c r="BB60" s="568"/>
      <c r="BC60" s="569"/>
      <c r="BD60" s="570"/>
      <c r="BE60" s="571"/>
      <c r="BF60" s="571"/>
      <c r="BG60" s="571"/>
      <c r="BH60" s="572"/>
    </row>
    <row r="61" spans="2:60" ht="20.25" customHeight="1" x14ac:dyDescent="0.7">
      <c r="B61" s="125">
        <f>B58+1</f>
        <v>14</v>
      </c>
      <c r="C61" s="588"/>
      <c r="D61" s="589"/>
      <c r="E61" s="590"/>
      <c r="F61" s="178">
        <f>C60</f>
        <v>0</v>
      </c>
      <c r="G61" s="174"/>
      <c r="H61" s="595"/>
      <c r="I61" s="600"/>
      <c r="J61" s="601"/>
      <c r="K61" s="601"/>
      <c r="L61" s="602"/>
      <c r="M61" s="609"/>
      <c r="N61" s="610"/>
      <c r="O61" s="611"/>
      <c r="P61" s="23" t="s">
        <v>72</v>
      </c>
      <c r="Q61" s="24"/>
      <c r="R61" s="24"/>
      <c r="S61" s="19"/>
      <c r="T61" s="53"/>
      <c r="U61" s="210" t="str">
        <f>IF(U60="","",VLOOKUP(U60,シフト記号表!$D$6:$X$47,21,FALSE))</f>
        <v/>
      </c>
      <c r="V61" s="211" t="str">
        <f>IF(V60="","",VLOOKUP(V60,シフト記号表!$D$6:$X$47,21,FALSE))</f>
        <v/>
      </c>
      <c r="W61" s="211" t="str">
        <f>IF(W60="","",VLOOKUP(W60,シフト記号表!$D$6:$X$47,21,FALSE))</f>
        <v/>
      </c>
      <c r="X61" s="211" t="str">
        <f>IF(X60="","",VLOOKUP(X60,シフト記号表!$D$6:$X$47,21,FALSE))</f>
        <v/>
      </c>
      <c r="Y61" s="211" t="str">
        <f>IF(Y60="","",VLOOKUP(Y60,シフト記号表!$D$6:$X$47,21,FALSE))</f>
        <v/>
      </c>
      <c r="Z61" s="211" t="str">
        <f>IF(Z60="","",VLOOKUP(Z60,シフト記号表!$D$6:$X$47,21,FALSE))</f>
        <v/>
      </c>
      <c r="AA61" s="212" t="str">
        <f>IF(AA60="","",VLOOKUP(AA60,シフト記号表!$D$6:$X$47,21,FALSE))</f>
        <v/>
      </c>
      <c r="AB61" s="210" t="str">
        <f>IF(AB60="","",VLOOKUP(AB60,シフト記号表!$D$6:$X$47,21,FALSE))</f>
        <v/>
      </c>
      <c r="AC61" s="211" t="str">
        <f>IF(AC60="","",VLOOKUP(AC60,シフト記号表!$D$6:$X$47,21,FALSE))</f>
        <v/>
      </c>
      <c r="AD61" s="211" t="str">
        <f>IF(AD60="","",VLOOKUP(AD60,シフト記号表!$D$6:$X$47,21,FALSE))</f>
        <v/>
      </c>
      <c r="AE61" s="211" t="str">
        <f>IF(AE60="","",VLOOKUP(AE60,シフト記号表!$D$6:$X$47,21,FALSE))</f>
        <v/>
      </c>
      <c r="AF61" s="211" t="str">
        <f>IF(AF60="","",VLOOKUP(AF60,シフト記号表!$D$6:$X$47,21,FALSE))</f>
        <v/>
      </c>
      <c r="AG61" s="211" t="str">
        <f>IF(AG60="","",VLOOKUP(AG60,シフト記号表!$D$6:$X$47,21,FALSE))</f>
        <v/>
      </c>
      <c r="AH61" s="212" t="str">
        <f>IF(AH60="","",VLOOKUP(AH60,シフト記号表!$D$6:$X$47,21,FALSE))</f>
        <v/>
      </c>
      <c r="AI61" s="210" t="str">
        <f>IF(AI60="","",VLOOKUP(AI60,シフト記号表!$D$6:$X$47,21,FALSE))</f>
        <v/>
      </c>
      <c r="AJ61" s="211" t="str">
        <f>IF(AJ60="","",VLOOKUP(AJ60,シフト記号表!$D$6:$X$47,21,FALSE))</f>
        <v/>
      </c>
      <c r="AK61" s="211" t="str">
        <f>IF(AK60="","",VLOOKUP(AK60,シフト記号表!$D$6:$X$47,21,FALSE))</f>
        <v/>
      </c>
      <c r="AL61" s="211" t="str">
        <f>IF(AL60="","",VLOOKUP(AL60,シフト記号表!$D$6:$X$47,21,FALSE))</f>
        <v/>
      </c>
      <c r="AM61" s="211" t="str">
        <f>IF(AM60="","",VLOOKUP(AM60,シフト記号表!$D$6:$X$47,21,FALSE))</f>
        <v/>
      </c>
      <c r="AN61" s="211" t="str">
        <f>IF(AN60="","",VLOOKUP(AN60,シフト記号表!$D$6:$X$47,21,FALSE))</f>
        <v/>
      </c>
      <c r="AO61" s="212" t="str">
        <f>IF(AO60="","",VLOOKUP(AO60,シフト記号表!$D$6:$X$47,21,FALSE))</f>
        <v/>
      </c>
      <c r="AP61" s="210" t="str">
        <f>IF(AP60="","",VLOOKUP(AP60,シフト記号表!$D$6:$X$47,21,FALSE))</f>
        <v/>
      </c>
      <c r="AQ61" s="211" t="str">
        <f>IF(AQ60="","",VLOOKUP(AQ60,シフト記号表!$D$6:$X$47,21,FALSE))</f>
        <v/>
      </c>
      <c r="AR61" s="211" t="str">
        <f>IF(AR60="","",VLOOKUP(AR60,シフト記号表!$D$6:$X$47,21,FALSE))</f>
        <v/>
      </c>
      <c r="AS61" s="211" t="str">
        <f>IF(AS60="","",VLOOKUP(AS60,シフト記号表!$D$6:$X$47,21,FALSE))</f>
        <v/>
      </c>
      <c r="AT61" s="211" t="str">
        <f>IF(AT60="","",VLOOKUP(AT60,シフト記号表!$D$6:$X$47,21,FALSE))</f>
        <v/>
      </c>
      <c r="AU61" s="211" t="str">
        <f>IF(AU60="","",VLOOKUP(AU60,シフト記号表!$D$6:$X$47,21,FALSE))</f>
        <v/>
      </c>
      <c r="AV61" s="212" t="str">
        <f>IF(AV60="","",VLOOKUP(AV60,シフト記号表!$D$6:$X$47,21,FALSE))</f>
        <v/>
      </c>
      <c r="AW61" s="210" t="str">
        <f>IF(AW60="","",VLOOKUP(AW60,シフト記号表!$D$6:$X$47,21,FALSE))</f>
        <v/>
      </c>
      <c r="AX61" s="211" t="str">
        <f>IF(AX60="","",VLOOKUP(AX60,シフト記号表!$D$6:$X$47,21,FALSE))</f>
        <v/>
      </c>
      <c r="AY61" s="211" t="str">
        <f>IF(AY60="","",VLOOKUP(AY60,シフト記号表!$D$6:$X$47,21,FALSE))</f>
        <v/>
      </c>
      <c r="AZ61" s="576">
        <f>IF($BC$3="４週",SUM(U61:AV61),IF($BC$3="暦月",SUM(U61:AY61),""))</f>
        <v>0</v>
      </c>
      <c r="BA61" s="577"/>
      <c r="BB61" s="578">
        <f>IF($BC$3="４週",AZ61/4,IF($BC$3="暦月",(AZ61/($BC$8/7)),""))</f>
        <v>0</v>
      </c>
      <c r="BC61" s="577"/>
      <c r="BD61" s="573"/>
      <c r="BE61" s="574"/>
      <c r="BF61" s="574"/>
      <c r="BG61" s="574"/>
      <c r="BH61" s="575"/>
    </row>
    <row r="62" spans="2:60" ht="20.25" customHeight="1" x14ac:dyDescent="0.7">
      <c r="B62" s="127"/>
      <c r="C62" s="616"/>
      <c r="D62" s="617"/>
      <c r="E62" s="618"/>
      <c r="F62" s="179"/>
      <c r="G62" s="175">
        <f>C60</f>
        <v>0</v>
      </c>
      <c r="H62" s="619"/>
      <c r="I62" s="620"/>
      <c r="J62" s="621"/>
      <c r="K62" s="621"/>
      <c r="L62" s="622"/>
      <c r="M62" s="623"/>
      <c r="N62" s="624"/>
      <c r="O62" s="625"/>
      <c r="P62" s="41" t="s">
        <v>73</v>
      </c>
      <c r="Q62" s="42"/>
      <c r="R62" s="42"/>
      <c r="S62" s="43"/>
      <c r="T62" s="59"/>
      <c r="U62" s="213" t="str">
        <f>IF(U60="","",VLOOKUP(U60,シフト記号表!$D$6:$Z$47,23,FALSE))</f>
        <v/>
      </c>
      <c r="V62" s="214" t="str">
        <f>IF(V60="","",VLOOKUP(V60,シフト記号表!$D$6:$Z$47,23,FALSE))</f>
        <v/>
      </c>
      <c r="W62" s="214" t="str">
        <f>IF(W60="","",VLOOKUP(W60,シフト記号表!$D$6:$Z$47,23,FALSE))</f>
        <v/>
      </c>
      <c r="X62" s="214" t="str">
        <f>IF(X60="","",VLOOKUP(X60,シフト記号表!$D$6:$Z$47,23,FALSE))</f>
        <v/>
      </c>
      <c r="Y62" s="214" t="str">
        <f>IF(Y60="","",VLOOKUP(Y60,シフト記号表!$D$6:$Z$47,23,FALSE))</f>
        <v/>
      </c>
      <c r="Z62" s="214" t="str">
        <f>IF(Z60="","",VLOOKUP(Z60,シフト記号表!$D$6:$Z$47,23,FALSE))</f>
        <v/>
      </c>
      <c r="AA62" s="215" t="str">
        <f>IF(AA60="","",VLOOKUP(AA60,シフト記号表!$D$6:$Z$47,23,FALSE))</f>
        <v/>
      </c>
      <c r="AB62" s="213" t="str">
        <f>IF(AB60="","",VLOOKUP(AB60,シフト記号表!$D$6:$Z$47,23,FALSE))</f>
        <v/>
      </c>
      <c r="AC62" s="214" t="str">
        <f>IF(AC60="","",VLOOKUP(AC60,シフト記号表!$D$6:$Z$47,23,FALSE))</f>
        <v/>
      </c>
      <c r="AD62" s="214" t="str">
        <f>IF(AD60="","",VLOOKUP(AD60,シフト記号表!$D$6:$Z$47,23,FALSE))</f>
        <v/>
      </c>
      <c r="AE62" s="214" t="str">
        <f>IF(AE60="","",VLOOKUP(AE60,シフト記号表!$D$6:$Z$47,23,FALSE))</f>
        <v/>
      </c>
      <c r="AF62" s="214" t="str">
        <f>IF(AF60="","",VLOOKUP(AF60,シフト記号表!$D$6:$Z$47,23,FALSE))</f>
        <v/>
      </c>
      <c r="AG62" s="214" t="str">
        <f>IF(AG60="","",VLOOKUP(AG60,シフト記号表!$D$6:$Z$47,23,FALSE))</f>
        <v/>
      </c>
      <c r="AH62" s="215" t="str">
        <f>IF(AH60="","",VLOOKUP(AH60,シフト記号表!$D$6:$Z$47,23,FALSE))</f>
        <v/>
      </c>
      <c r="AI62" s="213" t="str">
        <f>IF(AI60="","",VLOOKUP(AI60,シフト記号表!$D$6:$Z$47,23,FALSE))</f>
        <v/>
      </c>
      <c r="AJ62" s="214" t="str">
        <f>IF(AJ60="","",VLOOKUP(AJ60,シフト記号表!$D$6:$Z$47,23,FALSE))</f>
        <v/>
      </c>
      <c r="AK62" s="214" t="str">
        <f>IF(AK60="","",VLOOKUP(AK60,シフト記号表!$D$6:$Z$47,23,FALSE))</f>
        <v/>
      </c>
      <c r="AL62" s="214" t="str">
        <f>IF(AL60="","",VLOOKUP(AL60,シフト記号表!$D$6:$Z$47,23,FALSE))</f>
        <v/>
      </c>
      <c r="AM62" s="214" t="str">
        <f>IF(AM60="","",VLOOKUP(AM60,シフト記号表!$D$6:$Z$47,23,FALSE))</f>
        <v/>
      </c>
      <c r="AN62" s="214" t="str">
        <f>IF(AN60="","",VLOOKUP(AN60,シフト記号表!$D$6:$Z$47,23,FALSE))</f>
        <v/>
      </c>
      <c r="AO62" s="215" t="str">
        <f>IF(AO60="","",VLOOKUP(AO60,シフト記号表!$D$6:$Z$47,23,FALSE))</f>
        <v/>
      </c>
      <c r="AP62" s="213" t="str">
        <f>IF(AP60="","",VLOOKUP(AP60,シフト記号表!$D$6:$Z$47,23,FALSE))</f>
        <v/>
      </c>
      <c r="AQ62" s="214" t="str">
        <f>IF(AQ60="","",VLOOKUP(AQ60,シフト記号表!$D$6:$Z$47,23,FALSE))</f>
        <v/>
      </c>
      <c r="AR62" s="214" t="str">
        <f>IF(AR60="","",VLOOKUP(AR60,シフト記号表!$D$6:$Z$47,23,FALSE))</f>
        <v/>
      </c>
      <c r="AS62" s="214" t="str">
        <f>IF(AS60="","",VLOOKUP(AS60,シフト記号表!$D$6:$Z$47,23,FALSE))</f>
        <v/>
      </c>
      <c r="AT62" s="214" t="str">
        <f>IF(AT60="","",VLOOKUP(AT60,シフト記号表!$D$6:$Z$47,23,FALSE))</f>
        <v/>
      </c>
      <c r="AU62" s="214" t="str">
        <f>IF(AU60="","",VLOOKUP(AU60,シフト記号表!$D$6:$Z$47,23,FALSE))</f>
        <v/>
      </c>
      <c r="AV62" s="215" t="str">
        <f>IF(AV60="","",VLOOKUP(AV60,シフト記号表!$D$6:$Z$47,23,FALSE))</f>
        <v/>
      </c>
      <c r="AW62" s="213" t="str">
        <f>IF(AW60="","",VLOOKUP(AW60,シフト記号表!$D$6:$Z$47,23,FALSE))</f>
        <v/>
      </c>
      <c r="AX62" s="214" t="str">
        <f>IF(AX60="","",VLOOKUP(AX60,シフト記号表!$D$6:$Z$47,23,FALSE))</f>
        <v/>
      </c>
      <c r="AY62" s="214" t="str">
        <f>IF(AY60="","",VLOOKUP(AY60,シフト記号表!$D$6:$Z$47,23,FALSE))</f>
        <v/>
      </c>
      <c r="AZ62" s="579">
        <f>IF($BC$3="４週",SUM(U62:AV62),IF($BC$3="暦月",SUM(U62:AY62),""))</f>
        <v>0</v>
      </c>
      <c r="BA62" s="580"/>
      <c r="BB62" s="581">
        <f>IF($BC$3="４週",AZ62/4,IF($BC$3="暦月",(AZ62/($BC$8/7)),""))</f>
        <v>0</v>
      </c>
      <c r="BC62" s="580"/>
      <c r="BD62" s="582"/>
      <c r="BE62" s="583"/>
      <c r="BF62" s="583"/>
      <c r="BG62" s="583"/>
      <c r="BH62" s="584"/>
    </row>
    <row r="63" spans="2:60" ht="20.25" customHeight="1" x14ac:dyDescent="0.7">
      <c r="B63" s="129"/>
      <c r="C63" s="585"/>
      <c r="D63" s="586"/>
      <c r="E63" s="587"/>
      <c r="F63" s="178"/>
      <c r="G63" s="174"/>
      <c r="H63" s="594"/>
      <c r="I63" s="597"/>
      <c r="J63" s="598"/>
      <c r="K63" s="598"/>
      <c r="L63" s="599"/>
      <c r="M63" s="606"/>
      <c r="N63" s="607"/>
      <c r="O63" s="60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615"/>
      <c r="BA63" s="569"/>
      <c r="BB63" s="568"/>
      <c r="BC63" s="569"/>
      <c r="BD63" s="570"/>
      <c r="BE63" s="571"/>
      <c r="BF63" s="571"/>
      <c r="BG63" s="571"/>
      <c r="BH63" s="572"/>
    </row>
    <row r="64" spans="2:60" ht="20.25" customHeight="1" x14ac:dyDescent="0.7">
      <c r="B64" s="125">
        <f>B61+1</f>
        <v>15</v>
      </c>
      <c r="C64" s="588"/>
      <c r="D64" s="589"/>
      <c r="E64" s="590"/>
      <c r="F64" s="178">
        <f>C63</f>
        <v>0</v>
      </c>
      <c r="G64" s="174"/>
      <c r="H64" s="595"/>
      <c r="I64" s="600"/>
      <c r="J64" s="601"/>
      <c r="K64" s="601"/>
      <c r="L64" s="602"/>
      <c r="M64" s="609"/>
      <c r="N64" s="610"/>
      <c r="O64" s="611"/>
      <c r="P64" s="23" t="s">
        <v>72</v>
      </c>
      <c r="Q64" s="24"/>
      <c r="R64" s="24"/>
      <c r="S64" s="19"/>
      <c r="T64" s="53"/>
      <c r="U64" s="210" t="str">
        <f>IF(U63="","",VLOOKUP(U63,シフト記号表!$D$6:$X$47,21,FALSE))</f>
        <v/>
      </c>
      <c r="V64" s="211" t="str">
        <f>IF(V63="","",VLOOKUP(V63,シフト記号表!$D$6:$X$47,21,FALSE))</f>
        <v/>
      </c>
      <c r="W64" s="211" t="str">
        <f>IF(W63="","",VLOOKUP(W63,シフト記号表!$D$6:$X$47,21,FALSE))</f>
        <v/>
      </c>
      <c r="X64" s="211" t="str">
        <f>IF(X63="","",VLOOKUP(X63,シフト記号表!$D$6:$X$47,21,FALSE))</f>
        <v/>
      </c>
      <c r="Y64" s="211" t="str">
        <f>IF(Y63="","",VLOOKUP(Y63,シフト記号表!$D$6:$X$47,21,FALSE))</f>
        <v/>
      </c>
      <c r="Z64" s="211" t="str">
        <f>IF(Z63="","",VLOOKUP(Z63,シフト記号表!$D$6:$X$47,21,FALSE))</f>
        <v/>
      </c>
      <c r="AA64" s="212" t="str">
        <f>IF(AA63="","",VLOOKUP(AA63,シフト記号表!$D$6:$X$47,21,FALSE))</f>
        <v/>
      </c>
      <c r="AB64" s="210" t="str">
        <f>IF(AB63="","",VLOOKUP(AB63,シフト記号表!$D$6:$X$47,21,FALSE))</f>
        <v/>
      </c>
      <c r="AC64" s="211" t="str">
        <f>IF(AC63="","",VLOOKUP(AC63,シフト記号表!$D$6:$X$47,21,FALSE))</f>
        <v/>
      </c>
      <c r="AD64" s="211" t="str">
        <f>IF(AD63="","",VLOOKUP(AD63,シフト記号表!$D$6:$X$47,21,FALSE))</f>
        <v/>
      </c>
      <c r="AE64" s="211" t="str">
        <f>IF(AE63="","",VLOOKUP(AE63,シフト記号表!$D$6:$X$47,21,FALSE))</f>
        <v/>
      </c>
      <c r="AF64" s="211" t="str">
        <f>IF(AF63="","",VLOOKUP(AF63,シフト記号表!$D$6:$X$47,21,FALSE))</f>
        <v/>
      </c>
      <c r="AG64" s="211" t="str">
        <f>IF(AG63="","",VLOOKUP(AG63,シフト記号表!$D$6:$X$47,21,FALSE))</f>
        <v/>
      </c>
      <c r="AH64" s="212" t="str">
        <f>IF(AH63="","",VLOOKUP(AH63,シフト記号表!$D$6:$X$47,21,FALSE))</f>
        <v/>
      </c>
      <c r="AI64" s="210" t="str">
        <f>IF(AI63="","",VLOOKUP(AI63,シフト記号表!$D$6:$X$47,21,FALSE))</f>
        <v/>
      </c>
      <c r="AJ64" s="211" t="str">
        <f>IF(AJ63="","",VLOOKUP(AJ63,シフト記号表!$D$6:$X$47,21,FALSE))</f>
        <v/>
      </c>
      <c r="AK64" s="211" t="str">
        <f>IF(AK63="","",VLOOKUP(AK63,シフト記号表!$D$6:$X$47,21,FALSE))</f>
        <v/>
      </c>
      <c r="AL64" s="211" t="str">
        <f>IF(AL63="","",VLOOKUP(AL63,シフト記号表!$D$6:$X$47,21,FALSE))</f>
        <v/>
      </c>
      <c r="AM64" s="211" t="str">
        <f>IF(AM63="","",VLOOKUP(AM63,シフト記号表!$D$6:$X$47,21,FALSE))</f>
        <v/>
      </c>
      <c r="AN64" s="211" t="str">
        <f>IF(AN63="","",VLOOKUP(AN63,シフト記号表!$D$6:$X$47,21,FALSE))</f>
        <v/>
      </c>
      <c r="AO64" s="212" t="str">
        <f>IF(AO63="","",VLOOKUP(AO63,シフト記号表!$D$6:$X$47,21,FALSE))</f>
        <v/>
      </c>
      <c r="AP64" s="210" t="str">
        <f>IF(AP63="","",VLOOKUP(AP63,シフト記号表!$D$6:$X$47,21,FALSE))</f>
        <v/>
      </c>
      <c r="AQ64" s="211" t="str">
        <f>IF(AQ63="","",VLOOKUP(AQ63,シフト記号表!$D$6:$X$47,21,FALSE))</f>
        <v/>
      </c>
      <c r="AR64" s="211" t="str">
        <f>IF(AR63="","",VLOOKUP(AR63,シフト記号表!$D$6:$X$47,21,FALSE))</f>
        <v/>
      </c>
      <c r="AS64" s="211" t="str">
        <f>IF(AS63="","",VLOOKUP(AS63,シフト記号表!$D$6:$X$47,21,FALSE))</f>
        <v/>
      </c>
      <c r="AT64" s="211" t="str">
        <f>IF(AT63="","",VLOOKUP(AT63,シフト記号表!$D$6:$X$47,21,FALSE))</f>
        <v/>
      </c>
      <c r="AU64" s="211" t="str">
        <f>IF(AU63="","",VLOOKUP(AU63,シフト記号表!$D$6:$X$47,21,FALSE))</f>
        <v/>
      </c>
      <c r="AV64" s="212" t="str">
        <f>IF(AV63="","",VLOOKUP(AV63,シフト記号表!$D$6:$X$47,21,FALSE))</f>
        <v/>
      </c>
      <c r="AW64" s="210" t="str">
        <f>IF(AW63="","",VLOOKUP(AW63,シフト記号表!$D$6:$X$47,21,FALSE))</f>
        <v/>
      </c>
      <c r="AX64" s="211" t="str">
        <f>IF(AX63="","",VLOOKUP(AX63,シフト記号表!$D$6:$X$47,21,FALSE))</f>
        <v/>
      </c>
      <c r="AY64" s="211" t="str">
        <f>IF(AY63="","",VLOOKUP(AY63,シフト記号表!$D$6:$X$47,21,FALSE))</f>
        <v/>
      </c>
      <c r="AZ64" s="576">
        <f>IF($BC$3="４週",SUM(U64:AV64),IF($BC$3="暦月",SUM(U64:AY64),""))</f>
        <v>0</v>
      </c>
      <c r="BA64" s="577"/>
      <c r="BB64" s="578">
        <f>IF($BC$3="４週",AZ64/4,IF($BC$3="暦月",(AZ64/($BC$8/7)),""))</f>
        <v>0</v>
      </c>
      <c r="BC64" s="577"/>
      <c r="BD64" s="573"/>
      <c r="BE64" s="574"/>
      <c r="BF64" s="574"/>
      <c r="BG64" s="574"/>
      <c r="BH64" s="575"/>
    </row>
    <row r="65" spans="2:60" ht="20.25" customHeight="1" x14ac:dyDescent="0.7">
      <c r="B65" s="127"/>
      <c r="C65" s="616"/>
      <c r="D65" s="617"/>
      <c r="E65" s="618"/>
      <c r="F65" s="179"/>
      <c r="G65" s="175">
        <f>C63</f>
        <v>0</v>
      </c>
      <c r="H65" s="619"/>
      <c r="I65" s="620"/>
      <c r="J65" s="621"/>
      <c r="K65" s="621"/>
      <c r="L65" s="622"/>
      <c r="M65" s="623"/>
      <c r="N65" s="624"/>
      <c r="O65" s="625"/>
      <c r="P65" s="41" t="s">
        <v>73</v>
      </c>
      <c r="Q65" s="42"/>
      <c r="R65" s="42"/>
      <c r="S65" s="43"/>
      <c r="T65" s="59"/>
      <c r="U65" s="213" t="str">
        <f>IF(U63="","",VLOOKUP(U63,シフト記号表!$D$6:$Z$47,23,FALSE))</f>
        <v/>
      </c>
      <c r="V65" s="214" t="str">
        <f>IF(V63="","",VLOOKUP(V63,シフト記号表!$D$6:$Z$47,23,FALSE))</f>
        <v/>
      </c>
      <c r="W65" s="214" t="str">
        <f>IF(W63="","",VLOOKUP(W63,シフト記号表!$D$6:$Z$47,23,FALSE))</f>
        <v/>
      </c>
      <c r="X65" s="214" t="str">
        <f>IF(X63="","",VLOOKUP(X63,シフト記号表!$D$6:$Z$47,23,FALSE))</f>
        <v/>
      </c>
      <c r="Y65" s="214" t="str">
        <f>IF(Y63="","",VLOOKUP(Y63,シフト記号表!$D$6:$Z$47,23,FALSE))</f>
        <v/>
      </c>
      <c r="Z65" s="214" t="str">
        <f>IF(Z63="","",VLOOKUP(Z63,シフト記号表!$D$6:$Z$47,23,FALSE))</f>
        <v/>
      </c>
      <c r="AA65" s="215" t="str">
        <f>IF(AA63="","",VLOOKUP(AA63,シフト記号表!$D$6:$Z$47,23,FALSE))</f>
        <v/>
      </c>
      <c r="AB65" s="213" t="str">
        <f>IF(AB63="","",VLOOKUP(AB63,シフト記号表!$D$6:$Z$47,23,FALSE))</f>
        <v/>
      </c>
      <c r="AC65" s="214" t="str">
        <f>IF(AC63="","",VLOOKUP(AC63,シフト記号表!$D$6:$Z$47,23,FALSE))</f>
        <v/>
      </c>
      <c r="AD65" s="214" t="str">
        <f>IF(AD63="","",VLOOKUP(AD63,シフト記号表!$D$6:$Z$47,23,FALSE))</f>
        <v/>
      </c>
      <c r="AE65" s="214" t="str">
        <f>IF(AE63="","",VLOOKUP(AE63,シフト記号表!$D$6:$Z$47,23,FALSE))</f>
        <v/>
      </c>
      <c r="AF65" s="214" t="str">
        <f>IF(AF63="","",VLOOKUP(AF63,シフト記号表!$D$6:$Z$47,23,FALSE))</f>
        <v/>
      </c>
      <c r="AG65" s="214" t="str">
        <f>IF(AG63="","",VLOOKUP(AG63,シフト記号表!$D$6:$Z$47,23,FALSE))</f>
        <v/>
      </c>
      <c r="AH65" s="215" t="str">
        <f>IF(AH63="","",VLOOKUP(AH63,シフト記号表!$D$6:$Z$47,23,FALSE))</f>
        <v/>
      </c>
      <c r="AI65" s="213" t="str">
        <f>IF(AI63="","",VLOOKUP(AI63,シフト記号表!$D$6:$Z$47,23,FALSE))</f>
        <v/>
      </c>
      <c r="AJ65" s="214" t="str">
        <f>IF(AJ63="","",VLOOKUP(AJ63,シフト記号表!$D$6:$Z$47,23,FALSE))</f>
        <v/>
      </c>
      <c r="AK65" s="214" t="str">
        <f>IF(AK63="","",VLOOKUP(AK63,シフト記号表!$D$6:$Z$47,23,FALSE))</f>
        <v/>
      </c>
      <c r="AL65" s="214" t="str">
        <f>IF(AL63="","",VLOOKUP(AL63,シフト記号表!$D$6:$Z$47,23,FALSE))</f>
        <v/>
      </c>
      <c r="AM65" s="214" t="str">
        <f>IF(AM63="","",VLOOKUP(AM63,シフト記号表!$D$6:$Z$47,23,FALSE))</f>
        <v/>
      </c>
      <c r="AN65" s="214" t="str">
        <f>IF(AN63="","",VLOOKUP(AN63,シフト記号表!$D$6:$Z$47,23,FALSE))</f>
        <v/>
      </c>
      <c r="AO65" s="215" t="str">
        <f>IF(AO63="","",VLOOKUP(AO63,シフト記号表!$D$6:$Z$47,23,FALSE))</f>
        <v/>
      </c>
      <c r="AP65" s="213" t="str">
        <f>IF(AP63="","",VLOOKUP(AP63,シフト記号表!$D$6:$Z$47,23,FALSE))</f>
        <v/>
      </c>
      <c r="AQ65" s="214" t="str">
        <f>IF(AQ63="","",VLOOKUP(AQ63,シフト記号表!$D$6:$Z$47,23,FALSE))</f>
        <v/>
      </c>
      <c r="AR65" s="214" t="str">
        <f>IF(AR63="","",VLOOKUP(AR63,シフト記号表!$D$6:$Z$47,23,FALSE))</f>
        <v/>
      </c>
      <c r="AS65" s="214" t="str">
        <f>IF(AS63="","",VLOOKUP(AS63,シフト記号表!$D$6:$Z$47,23,FALSE))</f>
        <v/>
      </c>
      <c r="AT65" s="214" t="str">
        <f>IF(AT63="","",VLOOKUP(AT63,シフト記号表!$D$6:$Z$47,23,FALSE))</f>
        <v/>
      </c>
      <c r="AU65" s="214" t="str">
        <f>IF(AU63="","",VLOOKUP(AU63,シフト記号表!$D$6:$Z$47,23,FALSE))</f>
        <v/>
      </c>
      <c r="AV65" s="215" t="str">
        <f>IF(AV63="","",VLOOKUP(AV63,シフト記号表!$D$6:$Z$47,23,FALSE))</f>
        <v/>
      </c>
      <c r="AW65" s="213" t="str">
        <f>IF(AW63="","",VLOOKUP(AW63,シフト記号表!$D$6:$Z$47,23,FALSE))</f>
        <v/>
      </c>
      <c r="AX65" s="214" t="str">
        <f>IF(AX63="","",VLOOKUP(AX63,シフト記号表!$D$6:$Z$47,23,FALSE))</f>
        <v/>
      </c>
      <c r="AY65" s="214" t="str">
        <f>IF(AY63="","",VLOOKUP(AY63,シフト記号表!$D$6:$Z$47,23,FALSE))</f>
        <v/>
      </c>
      <c r="AZ65" s="579">
        <f>IF($BC$3="４週",SUM(U65:AV65),IF($BC$3="暦月",SUM(U65:AY65),""))</f>
        <v>0</v>
      </c>
      <c r="BA65" s="580"/>
      <c r="BB65" s="581">
        <f>IF($BC$3="４週",AZ65/4,IF($BC$3="暦月",(AZ65/($BC$8/7)),""))</f>
        <v>0</v>
      </c>
      <c r="BC65" s="580"/>
      <c r="BD65" s="582"/>
      <c r="BE65" s="583"/>
      <c r="BF65" s="583"/>
      <c r="BG65" s="583"/>
      <c r="BH65" s="584"/>
    </row>
    <row r="66" spans="2:60" ht="20.25" customHeight="1" x14ac:dyDescent="0.7">
      <c r="B66" s="129"/>
      <c r="C66" s="585"/>
      <c r="D66" s="586"/>
      <c r="E66" s="587"/>
      <c r="F66" s="178"/>
      <c r="G66" s="174"/>
      <c r="H66" s="594"/>
      <c r="I66" s="597"/>
      <c r="J66" s="598"/>
      <c r="K66" s="598"/>
      <c r="L66" s="599"/>
      <c r="M66" s="606"/>
      <c r="N66" s="607"/>
      <c r="O66" s="60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615"/>
      <c r="BA66" s="569"/>
      <c r="BB66" s="568"/>
      <c r="BC66" s="569"/>
      <c r="BD66" s="570"/>
      <c r="BE66" s="571"/>
      <c r="BF66" s="571"/>
      <c r="BG66" s="571"/>
      <c r="BH66" s="572"/>
    </row>
    <row r="67" spans="2:60" ht="20.25" customHeight="1" x14ac:dyDescent="0.7">
      <c r="B67" s="125">
        <f>B64+1</f>
        <v>16</v>
      </c>
      <c r="C67" s="588"/>
      <c r="D67" s="589"/>
      <c r="E67" s="590"/>
      <c r="F67" s="178">
        <f>C66</f>
        <v>0</v>
      </c>
      <c r="G67" s="174"/>
      <c r="H67" s="595"/>
      <c r="I67" s="600"/>
      <c r="J67" s="601"/>
      <c r="K67" s="601"/>
      <c r="L67" s="602"/>
      <c r="M67" s="609"/>
      <c r="N67" s="610"/>
      <c r="O67" s="611"/>
      <c r="P67" s="23" t="s">
        <v>72</v>
      </c>
      <c r="Q67" s="24"/>
      <c r="R67" s="24"/>
      <c r="S67" s="19"/>
      <c r="T67" s="53"/>
      <c r="U67" s="210" t="str">
        <f>IF(U66="","",VLOOKUP(U66,シフト記号表!$D$6:$X$47,21,FALSE))</f>
        <v/>
      </c>
      <c r="V67" s="211" t="str">
        <f>IF(V66="","",VLOOKUP(V66,シフト記号表!$D$6:$X$47,21,FALSE))</f>
        <v/>
      </c>
      <c r="W67" s="211" t="str">
        <f>IF(W66="","",VLOOKUP(W66,シフト記号表!$D$6:$X$47,21,FALSE))</f>
        <v/>
      </c>
      <c r="X67" s="211" t="str">
        <f>IF(X66="","",VLOOKUP(X66,シフト記号表!$D$6:$X$47,21,FALSE))</f>
        <v/>
      </c>
      <c r="Y67" s="211" t="str">
        <f>IF(Y66="","",VLOOKUP(Y66,シフト記号表!$D$6:$X$47,21,FALSE))</f>
        <v/>
      </c>
      <c r="Z67" s="211" t="str">
        <f>IF(Z66="","",VLOOKUP(Z66,シフト記号表!$D$6:$X$47,21,FALSE))</f>
        <v/>
      </c>
      <c r="AA67" s="212" t="str">
        <f>IF(AA66="","",VLOOKUP(AA66,シフト記号表!$D$6:$X$47,21,FALSE))</f>
        <v/>
      </c>
      <c r="AB67" s="210" t="str">
        <f>IF(AB66="","",VLOOKUP(AB66,シフト記号表!$D$6:$X$47,21,FALSE))</f>
        <v/>
      </c>
      <c r="AC67" s="211" t="str">
        <f>IF(AC66="","",VLOOKUP(AC66,シフト記号表!$D$6:$X$47,21,FALSE))</f>
        <v/>
      </c>
      <c r="AD67" s="211" t="str">
        <f>IF(AD66="","",VLOOKUP(AD66,シフト記号表!$D$6:$X$47,21,FALSE))</f>
        <v/>
      </c>
      <c r="AE67" s="211" t="str">
        <f>IF(AE66="","",VLOOKUP(AE66,シフト記号表!$D$6:$X$47,21,FALSE))</f>
        <v/>
      </c>
      <c r="AF67" s="211" t="str">
        <f>IF(AF66="","",VLOOKUP(AF66,シフト記号表!$D$6:$X$47,21,FALSE))</f>
        <v/>
      </c>
      <c r="AG67" s="211" t="str">
        <f>IF(AG66="","",VLOOKUP(AG66,シフト記号表!$D$6:$X$47,21,FALSE))</f>
        <v/>
      </c>
      <c r="AH67" s="212" t="str">
        <f>IF(AH66="","",VLOOKUP(AH66,シフト記号表!$D$6:$X$47,21,FALSE))</f>
        <v/>
      </c>
      <c r="AI67" s="210" t="str">
        <f>IF(AI66="","",VLOOKUP(AI66,シフト記号表!$D$6:$X$47,21,FALSE))</f>
        <v/>
      </c>
      <c r="AJ67" s="211" t="str">
        <f>IF(AJ66="","",VLOOKUP(AJ66,シフト記号表!$D$6:$X$47,21,FALSE))</f>
        <v/>
      </c>
      <c r="AK67" s="211" t="str">
        <f>IF(AK66="","",VLOOKUP(AK66,シフト記号表!$D$6:$X$47,21,FALSE))</f>
        <v/>
      </c>
      <c r="AL67" s="211" t="str">
        <f>IF(AL66="","",VLOOKUP(AL66,シフト記号表!$D$6:$X$47,21,FALSE))</f>
        <v/>
      </c>
      <c r="AM67" s="211" t="str">
        <f>IF(AM66="","",VLOOKUP(AM66,シフト記号表!$D$6:$X$47,21,FALSE))</f>
        <v/>
      </c>
      <c r="AN67" s="211" t="str">
        <f>IF(AN66="","",VLOOKUP(AN66,シフト記号表!$D$6:$X$47,21,FALSE))</f>
        <v/>
      </c>
      <c r="AO67" s="212" t="str">
        <f>IF(AO66="","",VLOOKUP(AO66,シフト記号表!$D$6:$X$47,21,FALSE))</f>
        <v/>
      </c>
      <c r="AP67" s="210" t="str">
        <f>IF(AP66="","",VLOOKUP(AP66,シフト記号表!$D$6:$X$47,21,FALSE))</f>
        <v/>
      </c>
      <c r="AQ67" s="211" t="str">
        <f>IF(AQ66="","",VLOOKUP(AQ66,シフト記号表!$D$6:$X$47,21,FALSE))</f>
        <v/>
      </c>
      <c r="AR67" s="211" t="str">
        <f>IF(AR66="","",VLOOKUP(AR66,シフト記号表!$D$6:$X$47,21,FALSE))</f>
        <v/>
      </c>
      <c r="AS67" s="211" t="str">
        <f>IF(AS66="","",VLOOKUP(AS66,シフト記号表!$D$6:$X$47,21,FALSE))</f>
        <v/>
      </c>
      <c r="AT67" s="211" t="str">
        <f>IF(AT66="","",VLOOKUP(AT66,シフト記号表!$D$6:$X$47,21,FALSE))</f>
        <v/>
      </c>
      <c r="AU67" s="211" t="str">
        <f>IF(AU66="","",VLOOKUP(AU66,シフト記号表!$D$6:$X$47,21,FALSE))</f>
        <v/>
      </c>
      <c r="AV67" s="212" t="str">
        <f>IF(AV66="","",VLOOKUP(AV66,シフト記号表!$D$6:$X$47,21,FALSE))</f>
        <v/>
      </c>
      <c r="AW67" s="210" t="str">
        <f>IF(AW66="","",VLOOKUP(AW66,シフト記号表!$D$6:$X$47,21,FALSE))</f>
        <v/>
      </c>
      <c r="AX67" s="211" t="str">
        <f>IF(AX66="","",VLOOKUP(AX66,シフト記号表!$D$6:$X$47,21,FALSE))</f>
        <v/>
      </c>
      <c r="AY67" s="211" t="str">
        <f>IF(AY66="","",VLOOKUP(AY66,シフト記号表!$D$6:$X$47,21,FALSE))</f>
        <v/>
      </c>
      <c r="AZ67" s="576">
        <f>IF($BC$3="４週",SUM(U67:AV67),IF($BC$3="暦月",SUM(U67:AY67),""))</f>
        <v>0</v>
      </c>
      <c r="BA67" s="577"/>
      <c r="BB67" s="578">
        <f>IF($BC$3="４週",AZ67/4,IF($BC$3="暦月",(AZ67/($BC$8/7)),""))</f>
        <v>0</v>
      </c>
      <c r="BC67" s="577"/>
      <c r="BD67" s="573"/>
      <c r="BE67" s="574"/>
      <c r="BF67" s="574"/>
      <c r="BG67" s="574"/>
      <c r="BH67" s="575"/>
    </row>
    <row r="68" spans="2:60" ht="20.25" customHeight="1" thickBot="1" x14ac:dyDescent="0.75">
      <c r="B68" s="125"/>
      <c r="C68" s="591"/>
      <c r="D68" s="592"/>
      <c r="E68" s="593"/>
      <c r="F68" s="180"/>
      <c r="G68" s="176">
        <f>C66</f>
        <v>0</v>
      </c>
      <c r="H68" s="596"/>
      <c r="I68" s="603"/>
      <c r="J68" s="604"/>
      <c r="K68" s="604"/>
      <c r="L68" s="605"/>
      <c r="M68" s="612"/>
      <c r="N68" s="613"/>
      <c r="O68" s="614"/>
      <c r="P68" s="61" t="s">
        <v>73</v>
      </c>
      <c r="Q68" s="30"/>
      <c r="R68" s="30"/>
      <c r="S68" s="62"/>
      <c r="T68" s="63"/>
      <c r="U68" s="213" t="str">
        <f>IF(U66="","",VLOOKUP(U66,シフト記号表!$D$6:$Z$47,23,FALSE))</f>
        <v/>
      </c>
      <c r="V68" s="214" t="str">
        <f>IF(V66="","",VLOOKUP(V66,シフト記号表!$D$6:$Z$47,23,FALSE))</f>
        <v/>
      </c>
      <c r="W68" s="214" t="str">
        <f>IF(W66="","",VLOOKUP(W66,シフト記号表!$D$6:$Z$47,23,FALSE))</f>
        <v/>
      </c>
      <c r="X68" s="214" t="str">
        <f>IF(X66="","",VLOOKUP(X66,シフト記号表!$D$6:$Z$47,23,FALSE))</f>
        <v/>
      </c>
      <c r="Y68" s="214" t="str">
        <f>IF(Y66="","",VLOOKUP(Y66,シフト記号表!$D$6:$Z$47,23,FALSE))</f>
        <v/>
      </c>
      <c r="Z68" s="214" t="str">
        <f>IF(Z66="","",VLOOKUP(Z66,シフト記号表!$D$6:$Z$47,23,FALSE))</f>
        <v/>
      </c>
      <c r="AA68" s="215" t="str">
        <f>IF(AA66="","",VLOOKUP(AA66,シフト記号表!$D$6:$Z$47,23,FALSE))</f>
        <v/>
      </c>
      <c r="AB68" s="213" t="str">
        <f>IF(AB66="","",VLOOKUP(AB66,シフト記号表!$D$6:$Z$47,23,FALSE))</f>
        <v/>
      </c>
      <c r="AC68" s="214" t="str">
        <f>IF(AC66="","",VLOOKUP(AC66,シフト記号表!$D$6:$Z$47,23,FALSE))</f>
        <v/>
      </c>
      <c r="AD68" s="214" t="str">
        <f>IF(AD66="","",VLOOKUP(AD66,シフト記号表!$D$6:$Z$47,23,FALSE))</f>
        <v/>
      </c>
      <c r="AE68" s="214" t="str">
        <f>IF(AE66="","",VLOOKUP(AE66,シフト記号表!$D$6:$Z$47,23,FALSE))</f>
        <v/>
      </c>
      <c r="AF68" s="214" t="str">
        <f>IF(AF66="","",VLOOKUP(AF66,シフト記号表!$D$6:$Z$47,23,FALSE))</f>
        <v/>
      </c>
      <c r="AG68" s="214" t="str">
        <f>IF(AG66="","",VLOOKUP(AG66,シフト記号表!$D$6:$Z$47,23,FALSE))</f>
        <v/>
      </c>
      <c r="AH68" s="215" t="str">
        <f>IF(AH66="","",VLOOKUP(AH66,シフト記号表!$D$6:$Z$47,23,FALSE))</f>
        <v/>
      </c>
      <c r="AI68" s="213" t="str">
        <f>IF(AI66="","",VLOOKUP(AI66,シフト記号表!$D$6:$Z$47,23,FALSE))</f>
        <v/>
      </c>
      <c r="AJ68" s="214" t="str">
        <f>IF(AJ66="","",VLOOKUP(AJ66,シフト記号表!$D$6:$Z$47,23,FALSE))</f>
        <v/>
      </c>
      <c r="AK68" s="214" t="str">
        <f>IF(AK66="","",VLOOKUP(AK66,シフト記号表!$D$6:$Z$47,23,FALSE))</f>
        <v/>
      </c>
      <c r="AL68" s="214" t="str">
        <f>IF(AL66="","",VLOOKUP(AL66,シフト記号表!$D$6:$Z$47,23,FALSE))</f>
        <v/>
      </c>
      <c r="AM68" s="214" t="str">
        <f>IF(AM66="","",VLOOKUP(AM66,シフト記号表!$D$6:$Z$47,23,FALSE))</f>
        <v/>
      </c>
      <c r="AN68" s="214" t="str">
        <f>IF(AN66="","",VLOOKUP(AN66,シフト記号表!$D$6:$Z$47,23,FALSE))</f>
        <v/>
      </c>
      <c r="AO68" s="215" t="str">
        <f>IF(AO66="","",VLOOKUP(AO66,シフト記号表!$D$6:$Z$47,23,FALSE))</f>
        <v/>
      </c>
      <c r="AP68" s="213" t="str">
        <f>IF(AP66="","",VLOOKUP(AP66,シフト記号表!$D$6:$Z$47,23,FALSE))</f>
        <v/>
      </c>
      <c r="AQ68" s="214" t="str">
        <f>IF(AQ66="","",VLOOKUP(AQ66,シフト記号表!$D$6:$Z$47,23,FALSE))</f>
        <v/>
      </c>
      <c r="AR68" s="214" t="str">
        <f>IF(AR66="","",VLOOKUP(AR66,シフト記号表!$D$6:$Z$47,23,FALSE))</f>
        <v/>
      </c>
      <c r="AS68" s="214" t="str">
        <f>IF(AS66="","",VLOOKUP(AS66,シフト記号表!$D$6:$Z$47,23,FALSE))</f>
        <v/>
      </c>
      <c r="AT68" s="214" t="str">
        <f>IF(AT66="","",VLOOKUP(AT66,シフト記号表!$D$6:$Z$47,23,FALSE))</f>
        <v/>
      </c>
      <c r="AU68" s="214" t="str">
        <f>IF(AU66="","",VLOOKUP(AU66,シフト記号表!$D$6:$Z$47,23,FALSE))</f>
        <v/>
      </c>
      <c r="AV68" s="215" t="str">
        <f>IF(AV66="","",VLOOKUP(AV66,シフト記号表!$D$6:$Z$47,23,FALSE))</f>
        <v/>
      </c>
      <c r="AW68" s="213" t="str">
        <f>IF(AW66="","",VLOOKUP(AW66,シフト記号表!$D$6:$Z$47,23,FALSE))</f>
        <v/>
      </c>
      <c r="AX68" s="214" t="str">
        <f>IF(AX66="","",VLOOKUP(AX66,シフト記号表!$D$6:$Z$47,23,FALSE))</f>
        <v/>
      </c>
      <c r="AY68" s="214" t="str">
        <f>IF(AY66="","",VLOOKUP(AY66,シフト記号表!$D$6:$Z$47,23,FALSE))</f>
        <v/>
      </c>
      <c r="AZ68" s="579">
        <f>IF($BC$3="４週",SUM(U68:AV68),IF($BC$3="暦月",SUM(U68:AY68),""))</f>
        <v>0</v>
      </c>
      <c r="BA68" s="580"/>
      <c r="BB68" s="581">
        <f>IF($BC$3="４週",AZ68/4,IF($BC$3="暦月",(AZ68/($BC$8/7)),""))</f>
        <v>0</v>
      </c>
      <c r="BC68" s="580"/>
      <c r="BD68" s="573"/>
      <c r="BE68" s="574"/>
      <c r="BF68" s="574"/>
      <c r="BG68" s="574"/>
      <c r="BH68" s="575"/>
    </row>
    <row r="69" spans="2:60" ht="20.25" customHeight="1" x14ac:dyDescent="0.7">
      <c r="B69" s="539" t="s">
        <v>228</v>
      </c>
      <c r="C69" s="540"/>
      <c r="D69" s="540"/>
      <c r="E69" s="540"/>
      <c r="F69" s="540"/>
      <c r="G69" s="540"/>
      <c r="H69" s="540"/>
      <c r="I69" s="540"/>
      <c r="J69" s="540"/>
      <c r="K69" s="540"/>
      <c r="L69" s="540"/>
      <c r="M69" s="540"/>
      <c r="N69" s="540"/>
      <c r="O69" s="540"/>
      <c r="P69" s="540"/>
      <c r="Q69" s="540"/>
      <c r="R69" s="540"/>
      <c r="S69" s="540"/>
      <c r="T69" s="54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542"/>
      <c r="BA69" s="543"/>
      <c r="BB69" s="548"/>
      <c r="BC69" s="549"/>
      <c r="BD69" s="549"/>
      <c r="BE69" s="549"/>
      <c r="BF69" s="549"/>
      <c r="BG69" s="549"/>
      <c r="BH69" s="550"/>
    </row>
    <row r="70" spans="2:60" ht="20.25" customHeight="1" x14ac:dyDescent="0.7">
      <c r="B70" s="557" t="s">
        <v>229</v>
      </c>
      <c r="C70" s="558"/>
      <c r="D70" s="558"/>
      <c r="E70" s="558"/>
      <c r="F70" s="558"/>
      <c r="G70" s="558"/>
      <c r="H70" s="558"/>
      <c r="I70" s="558"/>
      <c r="J70" s="558"/>
      <c r="K70" s="558"/>
      <c r="L70" s="558"/>
      <c r="M70" s="558"/>
      <c r="N70" s="558"/>
      <c r="O70" s="558"/>
      <c r="P70" s="558"/>
      <c r="Q70" s="558"/>
      <c r="R70" s="558"/>
      <c r="S70" s="558"/>
      <c r="T70" s="55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544"/>
      <c r="BA70" s="545"/>
      <c r="BB70" s="551"/>
      <c r="BC70" s="552"/>
      <c r="BD70" s="552"/>
      <c r="BE70" s="552"/>
      <c r="BF70" s="552"/>
      <c r="BG70" s="552"/>
      <c r="BH70" s="553"/>
    </row>
    <row r="71" spans="2:60" ht="20.25" customHeight="1" x14ac:dyDescent="0.7">
      <c r="B71" s="557" t="s">
        <v>230</v>
      </c>
      <c r="C71" s="558"/>
      <c r="D71" s="558"/>
      <c r="E71" s="558"/>
      <c r="F71" s="558"/>
      <c r="G71" s="558"/>
      <c r="H71" s="558"/>
      <c r="I71" s="558"/>
      <c r="J71" s="558"/>
      <c r="K71" s="558"/>
      <c r="L71" s="558"/>
      <c r="M71" s="558"/>
      <c r="N71" s="558"/>
      <c r="O71" s="558"/>
      <c r="P71" s="558"/>
      <c r="Q71" s="558"/>
      <c r="R71" s="558"/>
      <c r="S71" s="558"/>
      <c r="T71" s="55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546"/>
      <c r="BA71" s="547"/>
      <c r="BB71" s="551"/>
      <c r="BC71" s="552"/>
      <c r="BD71" s="552"/>
      <c r="BE71" s="552"/>
      <c r="BF71" s="552"/>
      <c r="BG71" s="552"/>
      <c r="BH71" s="553"/>
    </row>
    <row r="72" spans="2:60" ht="20.25" customHeight="1" x14ac:dyDescent="0.7">
      <c r="B72" s="560" t="s">
        <v>231</v>
      </c>
      <c r="C72" s="558"/>
      <c r="D72" s="558"/>
      <c r="E72" s="558"/>
      <c r="F72" s="558"/>
      <c r="G72" s="558"/>
      <c r="H72" s="558"/>
      <c r="I72" s="558"/>
      <c r="J72" s="558"/>
      <c r="K72" s="558"/>
      <c r="L72" s="558"/>
      <c r="M72" s="558"/>
      <c r="N72" s="558"/>
      <c r="O72" s="558"/>
      <c r="P72" s="558"/>
      <c r="Q72" s="558"/>
      <c r="R72" s="558"/>
      <c r="S72" s="558"/>
      <c r="T72" s="55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561">
        <f>IF($BC$3="４週",SUM(U72:AV72),IF($BC$3="暦月",SUM(U72:AY72),""))</f>
        <v>0</v>
      </c>
      <c r="BA72" s="562"/>
      <c r="BB72" s="551"/>
      <c r="BC72" s="552"/>
      <c r="BD72" s="552"/>
      <c r="BE72" s="552"/>
      <c r="BF72" s="552"/>
      <c r="BG72" s="552"/>
      <c r="BH72" s="553"/>
    </row>
    <row r="73" spans="2:60" ht="20.25" customHeight="1" thickBot="1" x14ac:dyDescent="0.75">
      <c r="B73" s="563" t="s">
        <v>232</v>
      </c>
      <c r="C73" s="564"/>
      <c r="D73" s="564"/>
      <c r="E73" s="564"/>
      <c r="F73" s="564"/>
      <c r="G73" s="564"/>
      <c r="H73" s="564"/>
      <c r="I73" s="564"/>
      <c r="J73" s="564"/>
      <c r="K73" s="564"/>
      <c r="L73" s="564"/>
      <c r="M73" s="564"/>
      <c r="N73" s="564"/>
      <c r="O73" s="564"/>
      <c r="P73" s="564"/>
      <c r="Q73" s="564"/>
      <c r="R73" s="564"/>
      <c r="S73" s="564"/>
      <c r="T73" s="565"/>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566">
        <f>IF($BC$3="４週",SUM(U73:AV73),IF($BC$3="暦月",SUM(U73:AY73),""))</f>
        <v>0</v>
      </c>
      <c r="BA73" s="567"/>
      <c r="BB73" s="554"/>
      <c r="BC73" s="555"/>
      <c r="BD73" s="555"/>
      <c r="BE73" s="555"/>
      <c r="BF73" s="555"/>
      <c r="BG73" s="555"/>
      <c r="BH73" s="556"/>
    </row>
    <row r="74" spans="2:60" s="47" customFormat="1" ht="20.25" customHeight="1" x14ac:dyDescent="0.7">
      <c r="C74" s="48"/>
      <c r="D74" s="48"/>
      <c r="E74" s="48"/>
      <c r="F74" s="48"/>
      <c r="G74" s="48"/>
      <c r="R74" s="50"/>
      <c r="BH74" s="49"/>
    </row>
    <row r="75" spans="2:60" ht="20.25" customHeight="1" x14ac:dyDescent="0.7"/>
    <row r="76" spans="2:60" ht="20.25" customHeight="1" x14ac:dyDescent="0.7"/>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28" spans="1:57" x14ac:dyDescent="0.7">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7">
      <c r="A130" s="11"/>
      <c r="B130" s="11"/>
      <c r="C130" s="14"/>
      <c r="D130" s="14"/>
      <c r="E130" s="14"/>
      <c r="F130" s="14"/>
      <c r="G130" s="14"/>
      <c r="H130" s="14"/>
      <c r="I130" s="12"/>
      <c r="J130" s="12"/>
      <c r="K130" s="11"/>
      <c r="L130" s="11"/>
      <c r="M130" s="11"/>
      <c r="N130" s="11"/>
      <c r="O130" s="11"/>
      <c r="P130" s="11"/>
    </row>
    <row r="131" spans="1:57" x14ac:dyDescent="0.7">
      <c r="A131" s="11"/>
      <c r="B131" s="11"/>
      <c r="C131" s="14"/>
      <c r="D131" s="14"/>
      <c r="E131" s="14"/>
      <c r="F131" s="14"/>
      <c r="G131" s="14"/>
      <c r="H131" s="14"/>
      <c r="I131" s="12"/>
      <c r="J131" s="12"/>
      <c r="K131" s="11"/>
      <c r="L131" s="11"/>
      <c r="M131" s="11"/>
      <c r="N131" s="11"/>
      <c r="O131" s="11"/>
      <c r="P131" s="11"/>
    </row>
    <row r="132" spans="1:57" x14ac:dyDescent="0.7">
      <c r="C132" s="3"/>
      <c r="D132" s="3"/>
      <c r="E132" s="3"/>
      <c r="F132" s="3"/>
      <c r="G132" s="3"/>
      <c r="H132" s="3"/>
    </row>
    <row r="133" spans="1:57" x14ac:dyDescent="0.7">
      <c r="C133" s="3"/>
      <c r="D133" s="3"/>
      <c r="E133" s="3"/>
      <c r="F133" s="3"/>
      <c r="G133" s="3"/>
      <c r="H133" s="3"/>
    </row>
    <row r="134" spans="1:57" x14ac:dyDescent="0.7">
      <c r="C134" s="3"/>
      <c r="D134" s="3"/>
      <c r="E134" s="3"/>
      <c r="F134" s="3"/>
      <c r="G134" s="3"/>
      <c r="H134" s="3"/>
    </row>
    <row r="135" spans="1:57" x14ac:dyDescent="0.7">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681" priority="256">
      <formula>OR(U$69=$B22,U$70=$B22)</formula>
    </cfRule>
  </conditionalFormatting>
  <conditionalFormatting sqref="U22:AA23 U69:BA73">
    <cfRule type="expression" dxfId="680" priority="255">
      <formula>INDIRECT(ADDRESS(ROW(),COLUMN()))=TRUNC(INDIRECT(ADDRESS(ROW(),COLUMN())))</formula>
    </cfRule>
  </conditionalFormatting>
  <conditionalFormatting sqref="AB40:AH41">
    <cfRule type="expression" dxfId="679" priority="97">
      <formula>INDIRECT(ADDRESS(ROW(),COLUMN()))=TRUNC(INDIRECT(ADDRESS(ROW(),COLUMN())))</formula>
    </cfRule>
  </conditionalFormatting>
  <conditionalFormatting sqref="U40:AA41">
    <cfRule type="expression" dxfId="678" priority="99">
      <formula>INDIRECT(ADDRESS(ROW(),COLUMN()))=TRUNC(INDIRECT(ADDRESS(ROW(),COLUMN())))</formula>
    </cfRule>
  </conditionalFormatting>
  <conditionalFormatting sqref="AZ22:BC23">
    <cfRule type="expression" dxfId="677" priority="250">
      <formula>INDIRECT(ADDRESS(ROW(),COLUMN()))=TRUNC(INDIRECT(ADDRESS(ROW(),COLUMN())))</formula>
    </cfRule>
  </conditionalFormatting>
  <conditionalFormatting sqref="AI40:AO41">
    <cfRule type="expression" dxfId="676" priority="95">
      <formula>INDIRECT(ADDRESS(ROW(),COLUMN()))=TRUNC(INDIRECT(ADDRESS(ROW(),COLUMN())))</formula>
    </cfRule>
  </conditionalFormatting>
  <conditionalFormatting sqref="AZ25:BC26">
    <cfRule type="expression" dxfId="675" priority="244">
      <formula>INDIRECT(ADDRESS(ROW(),COLUMN()))=TRUNC(INDIRECT(ADDRESS(ROW(),COLUMN())))</formula>
    </cfRule>
  </conditionalFormatting>
  <conditionalFormatting sqref="AP37:AV38">
    <cfRule type="expression" dxfId="674" priority="103">
      <formula>INDIRECT(ADDRESS(ROW(),COLUMN()))=TRUNC(INDIRECT(ADDRESS(ROW(),COLUMN())))</formula>
    </cfRule>
  </conditionalFormatting>
  <conditionalFormatting sqref="AW37:AY38">
    <cfRule type="expression" dxfId="673" priority="101">
      <formula>INDIRECT(ADDRESS(ROW(),COLUMN()))=TRUNC(INDIRECT(ADDRESS(ROW(),COLUMN())))</formula>
    </cfRule>
  </conditionalFormatting>
  <conditionalFormatting sqref="AZ28:BC29">
    <cfRule type="expression" dxfId="672" priority="238">
      <formula>INDIRECT(ADDRESS(ROW(),COLUMN()))=TRUNC(INDIRECT(ADDRESS(ROW(),COLUMN())))</formula>
    </cfRule>
  </conditionalFormatting>
  <conditionalFormatting sqref="AB37:AH38">
    <cfRule type="expression" dxfId="671" priority="107">
      <formula>INDIRECT(ADDRESS(ROW(),COLUMN()))=TRUNC(INDIRECT(ADDRESS(ROW(),COLUMN())))</formula>
    </cfRule>
  </conditionalFormatting>
  <conditionalFormatting sqref="AI37:AO38">
    <cfRule type="expression" dxfId="670" priority="105">
      <formula>INDIRECT(ADDRESS(ROW(),COLUMN()))=TRUNC(INDIRECT(ADDRESS(ROW(),COLUMN())))</formula>
    </cfRule>
  </conditionalFormatting>
  <conditionalFormatting sqref="AZ31:BC32">
    <cfRule type="expression" dxfId="669" priority="232">
      <formula>INDIRECT(ADDRESS(ROW(),COLUMN()))=TRUNC(INDIRECT(ADDRESS(ROW(),COLUMN())))</formula>
    </cfRule>
  </conditionalFormatting>
  <conditionalFormatting sqref="AW34:AY35">
    <cfRule type="expression" dxfId="668" priority="111">
      <formula>INDIRECT(ADDRESS(ROW(),COLUMN()))=TRUNC(INDIRECT(ADDRESS(ROW(),COLUMN())))</formula>
    </cfRule>
  </conditionalFormatting>
  <conditionalFormatting sqref="U37:AA38">
    <cfRule type="expression" dxfId="667" priority="109">
      <formula>INDIRECT(ADDRESS(ROW(),COLUMN()))=TRUNC(INDIRECT(ADDRESS(ROW(),COLUMN())))</formula>
    </cfRule>
  </conditionalFormatting>
  <conditionalFormatting sqref="AZ34:BC35">
    <cfRule type="expression" dxfId="666" priority="226">
      <formula>INDIRECT(ADDRESS(ROW(),COLUMN()))=TRUNC(INDIRECT(ADDRESS(ROW(),COLUMN())))</formula>
    </cfRule>
  </conditionalFormatting>
  <conditionalFormatting sqref="AI34:AO35">
    <cfRule type="expression" dxfId="665" priority="115">
      <formula>INDIRECT(ADDRESS(ROW(),COLUMN()))=TRUNC(INDIRECT(ADDRESS(ROW(),COLUMN())))</formula>
    </cfRule>
  </conditionalFormatting>
  <conditionalFormatting sqref="AP34:AV35">
    <cfRule type="expression" dxfId="664" priority="113">
      <formula>INDIRECT(ADDRESS(ROW(),COLUMN()))=TRUNC(INDIRECT(ADDRESS(ROW(),COLUMN())))</formula>
    </cfRule>
  </conditionalFormatting>
  <conditionalFormatting sqref="AZ37:BC38">
    <cfRule type="expression" dxfId="663" priority="220">
      <formula>INDIRECT(ADDRESS(ROW(),COLUMN()))=TRUNC(INDIRECT(ADDRESS(ROW(),COLUMN())))</formula>
    </cfRule>
  </conditionalFormatting>
  <conditionalFormatting sqref="U34:AA35">
    <cfRule type="expression" dxfId="662" priority="119">
      <formula>INDIRECT(ADDRESS(ROW(),COLUMN()))=TRUNC(INDIRECT(ADDRESS(ROW(),COLUMN())))</formula>
    </cfRule>
  </conditionalFormatting>
  <conditionalFormatting sqref="AB34:AH35">
    <cfRule type="expression" dxfId="661" priority="117">
      <formula>INDIRECT(ADDRESS(ROW(),COLUMN()))=TRUNC(INDIRECT(ADDRESS(ROW(),COLUMN())))</formula>
    </cfRule>
  </conditionalFormatting>
  <conditionalFormatting sqref="AZ40:BC41">
    <cfRule type="expression" dxfId="660" priority="214">
      <formula>INDIRECT(ADDRESS(ROW(),COLUMN()))=TRUNC(INDIRECT(ADDRESS(ROW(),COLUMN())))</formula>
    </cfRule>
  </conditionalFormatting>
  <conditionalFormatting sqref="AP31:AV32">
    <cfRule type="expression" dxfId="659" priority="123">
      <formula>INDIRECT(ADDRESS(ROW(),COLUMN()))=TRUNC(INDIRECT(ADDRESS(ROW(),COLUMN())))</formula>
    </cfRule>
  </conditionalFormatting>
  <conditionalFormatting sqref="AW31:AY32">
    <cfRule type="expression" dxfId="658" priority="121">
      <formula>INDIRECT(ADDRESS(ROW(),COLUMN()))=TRUNC(INDIRECT(ADDRESS(ROW(),COLUMN())))</formula>
    </cfRule>
  </conditionalFormatting>
  <conditionalFormatting sqref="AZ43:BC44">
    <cfRule type="expression" dxfId="657" priority="208">
      <formula>INDIRECT(ADDRESS(ROW(),COLUMN()))=TRUNC(INDIRECT(ADDRESS(ROW(),COLUMN())))</formula>
    </cfRule>
  </conditionalFormatting>
  <conditionalFormatting sqref="AB31:AH32">
    <cfRule type="expression" dxfId="656" priority="127">
      <formula>INDIRECT(ADDRESS(ROW(),COLUMN()))=TRUNC(INDIRECT(ADDRESS(ROW(),COLUMN())))</formula>
    </cfRule>
  </conditionalFormatting>
  <conditionalFormatting sqref="AI31:AO32">
    <cfRule type="expression" dxfId="655" priority="125">
      <formula>INDIRECT(ADDRESS(ROW(),COLUMN()))=TRUNC(INDIRECT(ADDRESS(ROW(),COLUMN())))</formula>
    </cfRule>
  </conditionalFormatting>
  <conditionalFormatting sqref="AZ46:BC47">
    <cfRule type="expression" dxfId="654" priority="202">
      <formula>INDIRECT(ADDRESS(ROW(),COLUMN()))=TRUNC(INDIRECT(ADDRESS(ROW(),COLUMN())))</formula>
    </cfRule>
  </conditionalFormatting>
  <conditionalFormatting sqref="AW28:AY29">
    <cfRule type="expression" dxfId="653" priority="131">
      <formula>INDIRECT(ADDRESS(ROW(),COLUMN()))=TRUNC(INDIRECT(ADDRESS(ROW(),COLUMN())))</formula>
    </cfRule>
  </conditionalFormatting>
  <conditionalFormatting sqref="U31:AA32">
    <cfRule type="expression" dxfId="652" priority="129">
      <formula>INDIRECT(ADDRESS(ROW(),COLUMN()))=TRUNC(INDIRECT(ADDRESS(ROW(),COLUMN())))</formula>
    </cfRule>
  </conditionalFormatting>
  <conditionalFormatting sqref="AZ49:BC50">
    <cfRule type="expression" dxfId="651" priority="196">
      <formula>INDIRECT(ADDRESS(ROW(),COLUMN()))=TRUNC(INDIRECT(ADDRESS(ROW(),COLUMN())))</formula>
    </cfRule>
  </conditionalFormatting>
  <conditionalFormatting sqref="AI28:AO29">
    <cfRule type="expression" dxfId="650" priority="135">
      <formula>INDIRECT(ADDRESS(ROW(),COLUMN()))=TRUNC(INDIRECT(ADDRESS(ROW(),COLUMN())))</formula>
    </cfRule>
  </conditionalFormatting>
  <conditionalFormatting sqref="AP28:AV29">
    <cfRule type="expression" dxfId="649" priority="133">
      <formula>INDIRECT(ADDRESS(ROW(),COLUMN()))=TRUNC(INDIRECT(ADDRESS(ROW(),COLUMN())))</formula>
    </cfRule>
  </conditionalFormatting>
  <conditionalFormatting sqref="AZ52:BC53">
    <cfRule type="expression" dxfId="648" priority="190">
      <formula>INDIRECT(ADDRESS(ROW(),COLUMN()))=TRUNC(INDIRECT(ADDRESS(ROW(),COLUMN())))</formula>
    </cfRule>
  </conditionalFormatting>
  <conditionalFormatting sqref="U28:AA29">
    <cfRule type="expression" dxfId="647" priority="139">
      <formula>INDIRECT(ADDRESS(ROW(),COLUMN()))=TRUNC(INDIRECT(ADDRESS(ROW(),COLUMN())))</formula>
    </cfRule>
  </conditionalFormatting>
  <conditionalFormatting sqref="AB28:AH29">
    <cfRule type="expression" dxfId="646" priority="137">
      <formula>INDIRECT(ADDRESS(ROW(),COLUMN()))=TRUNC(INDIRECT(ADDRESS(ROW(),COLUMN())))</formula>
    </cfRule>
  </conditionalFormatting>
  <conditionalFormatting sqref="AZ55:BC56">
    <cfRule type="expression" dxfId="645" priority="184">
      <formula>INDIRECT(ADDRESS(ROW(),COLUMN()))=TRUNC(INDIRECT(ADDRESS(ROW(),COLUMN())))</formula>
    </cfRule>
  </conditionalFormatting>
  <conditionalFormatting sqref="AP25:AV26">
    <cfRule type="expression" dxfId="644" priority="143">
      <formula>INDIRECT(ADDRESS(ROW(),COLUMN()))=TRUNC(INDIRECT(ADDRESS(ROW(),COLUMN())))</formula>
    </cfRule>
  </conditionalFormatting>
  <conditionalFormatting sqref="AW25:AY26">
    <cfRule type="expression" dxfId="643" priority="141">
      <formula>INDIRECT(ADDRESS(ROW(),COLUMN()))=TRUNC(INDIRECT(ADDRESS(ROW(),COLUMN())))</formula>
    </cfRule>
  </conditionalFormatting>
  <conditionalFormatting sqref="AZ58:BC59">
    <cfRule type="expression" dxfId="642" priority="178">
      <formula>INDIRECT(ADDRESS(ROW(),COLUMN()))=TRUNC(INDIRECT(ADDRESS(ROW(),COLUMN())))</formula>
    </cfRule>
  </conditionalFormatting>
  <conditionalFormatting sqref="AB25:AH26">
    <cfRule type="expression" dxfId="641" priority="147">
      <formula>INDIRECT(ADDRESS(ROW(),COLUMN()))=TRUNC(INDIRECT(ADDRESS(ROW(),COLUMN())))</formula>
    </cfRule>
  </conditionalFormatting>
  <conditionalFormatting sqref="AI25:AO26">
    <cfRule type="expression" dxfId="640" priority="145">
      <formula>INDIRECT(ADDRESS(ROW(),COLUMN()))=TRUNC(INDIRECT(ADDRESS(ROW(),COLUMN())))</formula>
    </cfRule>
  </conditionalFormatting>
  <conditionalFormatting sqref="AZ61:BC62">
    <cfRule type="expression" dxfId="639" priority="172">
      <formula>INDIRECT(ADDRESS(ROW(),COLUMN()))=TRUNC(INDIRECT(ADDRESS(ROW(),COLUMN())))</formula>
    </cfRule>
  </conditionalFormatting>
  <conditionalFormatting sqref="AW22:AY23">
    <cfRule type="expression" dxfId="638" priority="151">
      <formula>INDIRECT(ADDRESS(ROW(),COLUMN()))=TRUNC(INDIRECT(ADDRESS(ROW(),COLUMN())))</formula>
    </cfRule>
  </conditionalFormatting>
  <conditionalFormatting sqref="U25:AA26">
    <cfRule type="expression" dxfId="637" priority="149">
      <formula>INDIRECT(ADDRESS(ROW(),COLUMN()))=TRUNC(INDIRECT(ADDRESS(ROW(),COLUMN())))</formula>
    </cfRule>
  </conditionalFormatting>
  <conditionalFormatting sqref="AZ64:BC65">
    <cfRule type="expression" dxfId="636" priority="166">
      <formula>INDIRECT(ADDRESS(ROW(),COLUMN()))=TRUNC(INDIRECT(ADDRESS(ROW(),COLUMN())))</formula>
    </cfRule>
  </conditionalFormatting>
  <conditionalFormatting sqref="AI22:AO23">
    <cfRule type="expression" dxfId="635" priority="155">
      <formula>INDIRECT(ADDRESS(ROW(),COLUMN()))=TRUNC(INDIRECT(ADDRESS(ROW(),COLUMN())))</formula>
    </cfRule>
  </conditionalFormatting>
  <conditionalFormatting sqref="AP22:AV23">
    <cfRule type="expression" dxfId="634" priority="153">
      <formula>INDIRECT(ADDRESS(ROW(),COLUMN()))=TRUNC(INDIRECT(ADDRESS(ROW(),COLUMN())))</formula>
    </cfRule>
  </conditionalFormatting>
  <conditionalFormatting sqref="AZ67:BC68">
    <cfRule type="expression" dxfId="633" priority="160">
      <formula>INDIRECT(ADDRESS(ROW(),COLUMN()))=TRUNC(INDIRECT(ADDRESS(ROW(),COLUMN())))</formula>
    </cfRule>
  </conditionalFormatting>
  <conditionalFormatting sqref="AB23:AH23">
    <cfRule type="expression" dxfId="632" priority="158">
      <formula>OR(AB$69=$B22,AB$70=$B22)</formula>
    </cfRule>
  </conditionalFormatting>
  <conditionalFormatting sqref="AB22:AH23">
    <cfRule type="expression" dxfId="631" priority="157">
      <formula>INDIRECT(ADDRESS(ROW(),COLUMN()))=TRUNC(INDIRECT(ADDRESS(ROW(),COLUMN())))</formula>
    </cfRule>
  </conditionalFormatting>
  <conditionalFormatting sqref="AI23:AO23">
    <cfRule type="expression" dxfId="630" priority="156">
      <formula>OR(AI$69=$B22,AI$70=$B22)</formula>
    </cfRule>
  </conditionalFormatting>
  <conditionalFormatting sqref="AP23:AV23">
    <cfRule type="expression" dxfId="629" priority="154">
      <formula>OR(AP$69=$B22,AP$70=$B22)</formula>
    </cfRule>
  </conditionalFormatting>
  <conditionalFormatting sqref="AW23:AY23">
    <cfRule type="expression" dxfId="628" priority="152">
      <formula>OR(AW$69=$B22,AW$70=$B22)</formula>
    </cfRule>
  </conditionalFormatting>
  <conditionalFormatting sqref="U26:AA26">
    <cfRule type="expression" dxfId="627" priority="150">
      <formula>OR(U$69=$B25,U$70=$B25)</formula>
    </cfRule>
  </conditionalFormatting>
  <conditionalFormatting sqref="AB26:AH26">
    <cfRule type="expression" dxfId="626" priority="148">
      <formula>OR(AB$69=$B25,AB$70=$B25)</formula>
    </cfRule>
  </conditionalFormatting>
  <conditionalFormatting sqref="AI26:AO26">
    <cfRule type="expression" dxfId="625" priority="146">
      <formula>OR(AI$69=$B25,AI$70=$B25)</formula>
    </cfRule>
  </conditionalFormatting>
  <conditionalFormatting sqref="AP26:AV26">
    <cfRule type="expression" dxfId="624" priority="144">
      <formula>OR(AP$69=$B25,AP$70=$B25)</formula>
    </cfRule>
  </conditionalFormatting>
  <conditionalFormatting sqref="AW26:AY26">
    <cfRule type="expression" dxfId="623" priority="142">
      <formula>OR(AW$69=$B25,AW$70=$B25)</formula>
    </cfRule>
  </conditionalFormatting>
  <conditionalFormatting sqref="U29:AA29">
    <cfRule type="expression" dxfId="622" priority="140">
      <formula>OR(U$69=$B28,U$70=$B28)</formula>
    </cfRule>
  </conditionalFormatting>
  <conditionalFormatting sqref="AB29:AH29">
    <cfRule type="expression" dxfId="621" priority="138">
      <formula>OR(AB$69=$B28,AB$70=$B28)</formula>
    </cfRule>
  </conditionalFormatting>
  <conditionalFormatting sqref="AI29:AO29">
    <cfRule type="expression" dxfId="620" priority="136">
      <formula>OR(AI$69=$B28,AI$70=$B28)</formula>
    </cfRule>
  </conditionalFormatting>
  <conditionalFormatting sqref="AP29:AV29">
    <cfRule type="expression" dxfId="619" priority="134">
      <formula>OR(AP$69=$B28,AP$70=$B28)</formula>
    </cfRule>
  </conditionalFormatting>
  <conditionalFormatting sqref="AW29:AY29">
    <cfRule type="expression" dxfId="618" priority="132">
      <formula>OR(AW$69=$B28,AW$70=$B28)</formula>
    </cfRule>
  </conditionalFormatting>
  <conditionalFormatting sqref="U32:AA32">
    <cfRule type="expression" dxfId="617" priority="130">
      <formula>OR(U$69=$B31,U$70=$B31)</formula>
    </cfRule>
  </conditionalFormatting>
  <conditionalFormatting sqref="AB32:AH32">
    <cfRule type="expression" dxfId="616" priority="128">
      <formula>OR(AB$69=$B31,AB$70=$B31)</formula>
    </cfRule>
  </conditionalFormatting>
  <conditionalFormatting sqref="AI32:AO32">
    <cfRule type="expression" dxfId="615" priority="126">
      <formula>OR(AI$69=$B31,AI$70=$B31)</formula>
    </cfRule>
  </conditionalFormatting>
  <conditionalFormatting sqref="AP32:AV32">
    <cfRule type="expression" dxfId="614" priority="124">
      <formula>OR(AP$69=$B31,AP$70=$B31)</formula>
    </cfRule>
  </conditionalFormatting>
  <conditionalFormatting sqref="AW32:AY32">
    <cfRule type="expression" dxfId="613" priority="122">
      <formula>OR(AW$69=$B31,AW$70=$B31)</formula>
    </cfRule>
  </conditionalFormatting>
  <conditionalFormatting sqref="U35:AA35">
    <cfRule type="expression" dxfId="612" priority="120">
      <formula>OR(U$69=$B34,U$70=$B34)</formula>
    </cfRule>
  </conditionalFormatting>
  <conditionalFormatting sqref="AB35:AH35">
    <cfRule type="expression" dxfId="611" priority="118">
      <formula>OR(AB$69=$B34,AB$70=$B34)</formula>
    </cfRule>
  </conditionalFormatting>
  <conditionalFormatting sqref="AI35:AO35">
    <cfRule type="expression" dxfId="610" priority="116">
      <formula>OR(AI$69=$B34,AI$70=$B34)</formula>
    </cfRule>
  </conditionalFormatting>
  <conditionalFormatting sqref="AP35:AV35">
    <cfRule type="expression" dxfId="609" priority="114">
      <formula>OR(AP$69=$B34,AP$70=$B34)</formula>
    </cfRule>
  </conditionalFormatting>
  <conditionalFormatting sqref="AW35:AY35">
    <cfRule type="expression" dxfId="608" priority="112">
      <formula>OR(AW$69=$B34,AW$70=$B34)</formula>
    </cfRule>
  </conditionalFormatting>
  <conditionalFormatting sqref="U38:AA38">
    <cfRule type="expression" dxfId="607" priority="110">
      <formula>OR(U$69=$B37,U$70=$B37)</formula>
    </cfRule>
  </conditionalFormatting>
  <conditionalFormatting sqref="AB38:AH38">
    <cfRule type="expression" dxfId="606" priority="108">
      <formula>OR(AB$69=$B37,AB$70=$B37)</formula>
    </cfRule>
  </conditionalFormatting>
  <conditionalFormatting sqref="AI38:AO38">
    <cfRule type="expression" dxfId="605" priority="106">
      <formula>OR(AI$69=$B37,AI$70=$B37)</formula>
    </cfRule>
  </conditionalFormatting>
  <conditionalFormatting sqref="AP38:AV38">
    <cfRule type="expression" dxfId="604" priority="104">
      <formula>OR(AP$69=$B37,AP$70=$B37)</formula>
    </cfRule>
  </conditionalFormatting>
  <conditionalFormatting sqref="AW38:AY38">
    <cfRule type="expression" dxfId="603" priority="102">
      <formula>OR(AW$69=$B37,AW$70=$B37)</formula>
    </cfRule>
  </conditionalFormatting>
  <conditionalFormatting sqref="U41:AA41">
    <cfRule type="expression" dxfId="602" priority="100">
      <formula>OR(U$69=$B40,U$70=$B40)</formula>
    </cfRule>
  </conditionalFormatting>
  <conditionalFormatting sqref="AB41:AH41">
    <cfRule type="expression" dxfId="601" priority="98">
      <formula>OR(AB$69=$B40,AB$70=$B40)</formula>
    </cfRule>
  </conditionalFormatting>
  <conditionalFormatting sqref="AI41:AO41">
    <cfRule type="expression" dxfId="600" priority="96">
      <formula>OR(AI$69=$B40,AI$70=$B40)</formula>
    </cfRule>
  </conditionalFormatting>
  <conditionalFormatting sqref="AP41:AV41">
    <cfRule type="expression" dxfId="599" priority="94">
      <formula>OR(AP$69=$B40,AP$70=$B40)</formula>
    </cfRule>
  </conditionalFormatting>
  <conditionalFormatting sqref="AP40:AV41">
    <cfRule type="expression" dxfId="598" priority="93">
      <formula>INDIRECT(ADDRESS(ROW(),COLUMN()))=TRUNC(INDIRECT(ADDRESS(ROW(),COLUMN())))</formula>
    </cfRule>
  </conditionalFormatting>
  <conditionalFormatting sqref="AW41:AY41">
    <cfRule type="expression" dxfId="597" priority="92">
      <formula>OR(AW$69=$B40,AW$70=$B40)</formula>
    </cfRule>
  </conditionalFormatting>
  <conditionalFormatting sqref="AW40:AY41">
    <cfRule type="expression" dxfId="596" priority="91">
      <formula>INDIRECT(ADDRESS(ROW(),COLUMN()))=TRUNC(INDIRECT(ADDRESS(ROW(),COLUMN())))</formula>
    </cfRule>
  </conditionalFormatting>
  <conditionalFormatting sqref="U44:AA44">
    <cfRule type="expression" dxfId="595" priority="90">
      <formula>OR(U$69=$B43,U$70=$B43)</formula>
    </cfRule>
  </conditionalFormatting>
  <conditionalFormatting sqref="U43:AA44">
    <cfRule type="expression" dxfId="594" priority="89">
      <formula>INDIRECT(ADDRESS(ROW(),COLUMN()))=TRUNC(INDIRECT(ADDRESS(ROW(),COLUMN())))</formula>
    </cfRule>
  </conditionalFormatting>
  <conditionalFormatting sqref="AB44:AH44">
    <cfRule type="expression" dxfId="593" priority="88">
      <formula>OR(AB$69=$B43,AB$70=$B43)</formula>
    </cfRule>
  </conditionalFormatting>
  <conditionalFormatting sqref="AB43:AH44">
    <cfRule type="expression" dxfId="592" priority="87">
      <formula>INDIRECT(ADDRESS(ROW(),COLUMN()))=TRUNC(INDIRECT(ADDRESS(ROW(),COLUMN())))</formula>
    </cfRule>
  </conditionalFormatting>
  <conditionalFormatting sqref="AI44:AO44">
    <cfRule type="expression" dxfId="591" priority="86">
      <formula>OR(AI$69=$B43,AI$70=$B43)</formula>
    </cfRule>
  </conditionalFormatting>
  <conditionalFormatting sqref="AI43:AO44">
    <cfRule type="expression" dxfId="590" priority="85">
      <formula>INDIRECT(ADDRESS(ROW(),COLUMN()))=TRUNC(INDIRECT(ADDRESS(ROW(),COLUMN())))</formula>
    </cfRule>
  </conditionalFormatting>
  <conditionalFormatting sqref="AP44:AV44">
    <cfRule type="expression" dxfId="589" priority="84">
      <formula>OR(AP$69=$B43,AP$70=$B43)</formula>
    </cfRule>
  </conditionalFormatting>
  <conditionalFormatting sqref="AP43:AV44">
    <cfRule type="expression" dxfId="588" priority="83">
      <formula>INDIRECT(ADDRESS(ROW(),COLUMN()))=TRUNC(INDIRECT(ADDRESS(ROW(),COLUMN())))</formula>
    </cfRule>
  </conditionalFormatting>
  <conditionalFormatting sqref="AW44:AY44">
    <cfRule type="expression" dxfId="587" priority="82">
      <formula>OR(AW$69=$B43,AW$70=$B43)</formula>
    </cfRule>
  </conditionalFormatting>
  <conditionalFormatting sqref="AW43:AY44">
    <cfRule type="expression" dxfId="586" priority="81">
      <formula>INDIRECT(ADDRESS(ROW(),COLUMN()))=TRUNC(INDIRECT(ADDRESS(ROW(),COLUMN())))</formula>
    </cfRule>
  </conditionalFormatting>
  <conditionalFormatting sqref="U47:AA47">
    <cfRule type="expression" dxfId="585" priority="80">
      <formula>OR(U$69=$B46,U$70=$B46)</formula>
    </cfRule>
  </conditionalFormatting>
  <conditionalFormatting sqref="U46:AA47">
    <cfRule type="expression" dxfId="584" priority="79">
      <formula>INDIRECT(ADDRESS(ROW(),COLUMN()))=TRUNC(INDIRECT(ADDRESS(ROW(),COLUMN())))</formula>
    </cfRule>
  </conditionalFormatting>
  <conditionalFormatting sqref="AB47:AH47">
    <cfRule type="expression" dxfId="583" priority="78">
      <formula>OR(AB$69=$B46,AB$70=$B46)</formula>
    </cfRule>
  </conditionalFormatting>
  <conditionalFormatting sqref="AB46:AH47">
    <cfRule type="expression" dxfId="582" priority="77">
      <formula>INDIRECT(ADDRESS(ROW(),COLUMN()))=TRUNC(INDIRECT(ADDRESS(ROW(),COLUMN())))</formula>
    </cfRule>
  </conditionalFormatting>
  <conditionalFormatting sqref="AI47:AO47">
    <cfRule type="expression" dxfId="581" priority="76">
      <formula>OR(AI$69=$B46,AI$70=$B46)</formula>
    </cfRule>
  </conditionalFormatting>
  <conditionalFormatting sqref="AI46:AO47">
    <cfRule type="expression" dxfId="580" priority="75">
      <formula>INDIRECT(ADDRESS(ROW(),COLUMN()))=TRUNC(INDIRECT(ADDRESS(ROW(),COLUMN())))</formula>
    </cfRule>
  </conditionalFormatting>
  <conditionalFormatting sqref="AP47:AV47">
    <cfRule type="expression" dxfId="579" priority="74">
      <formula>OR(AP$69=$B46,AP$70=$B46)</formula>
    </cfRule>
  </conditionalFormatting>
  <conditionalFormatting sqref="AP46:AV47">
    <cfRule type="expression" dxfId="578" priority="73">
      <formula>INDIRECT(ADDRESS(ROW(),COLUMN()))=TRUNC(INDIRECT(ADDRESS(ROW(),COLUMN())))</formula>
    </cfRule>
  </conditionalFormatting>
  <conditionalFormatting sqref="AW47:AY47">
    <cfRule type="expression" dxfId="577" priority="72">
      <formula>OR(AW$69=$B46,AW$70=$B46)</formula>
    </cfRule>
  </conditionalFormatting>
  <conditionalFormatting sqref="AW46:AY47">
    <cfRule type="expression" dxfId="576" priority="71">
      <formula>INDIRECT(ADDRESS(ROW(),COLUMN()))=TRUNC(INDIRECT(ADDRESS(ROW(),COLUMN())))</formula>
    </cfRule>
  </conditionalFormatting>
  <conditionalFormatting sqref="U50:AA50">
    <cfRule type="expression" dxfId="575" priority="70">
      <formula>OR(U$69=$B49,U$70=$B49)</formula>
    </cfRule>
  </conditionalFormatting>
  <conditionalFormatting sqref="U49:AA50">
    <cfRule type="expression" dxfId="574" priority="69">
      <formula>INDIRECT(ADDRESS(ROW(),COLUMN()))=TRUNC(INDIRECT(ADDRESS(ROW(),COLUMN())))</formula>
    </cfRule>
  </conditionalFormatting>
  <conditionalFormatting sqref="AB50:AH50">
    <cfRule type="expression" dxfId="573" priority="68">
      <formula>OR(AB$69=$B49,AB$70=$B49)</formula>
    </cfRule>
  </conditionalFormatting>
  <conditionalFormatting sqref="AB49:AH50">
    <cfRule type="expression" dxfId="572" priority="67">
      <formula>INDIRECT(ADDRESS(ROW(),COLUMN()))=TRUNC(INDIRECT(ADDRESS(ROW(),COLUMN())))</formula>
    </cfRule>
  </conditionalFormatting>
  <conditionalFormatting sqref="AI50:AO50">
    <cfRule type="expression" dxfId="571" priority="66">
      <formula>OR(AI$69=$B49,AI$70=$B49)</formula>
    </cfRule>
  </conditionalFormatting>
  <conditionalFormatting sqref="AI49:AO50">
    <cfRule type="expression" dxfId="570" priority="65">
      <formula>INDIRECT(ADDRESS(ROW(),COLUMN()))=TRUNC(INDIRECT(ADDRESS(ROW(),COLUMN())))</formula>
    </cfRule>
  </conditionalFormatting>
  <conditionalFormatting sqref="AP50:AV50">
    <cfRule type="expression" dxfId="569" priority="64">
      <formula>OR(AP$69=$B49,AP$70=$B49)</formula>
    </cfRule>
  </conditionalFormatting>
  <conditionalFormatting sqref="AP49:AV50">
    <cfRule type="expression" dxfId="568" priority="63">
      <formula>INDIRECT(ADDRESS(ROW(),COLUMN()))=TRUNC(INDIRECT(ADDRESS(ROW(),COLUMN())))</formula>
    </cfRule>
  </conditionalFormatting>
  <conditionalFormatting sqref="AW50:AY50">
    <cfRule type="expression" dxfId="567" priority="62">
      <formula>OR(AW$69=$B49,AW$70=$B49)</formula>
    </cfRule>
  </conditionalFormatting>
  <conditionalFormatting sqref="AW49:AY50">
    <cfRule type="expression" dxfId="566" priority="61">
      <formula>INDIRECT(ADDRESS(ROW(),COLUMN()))=TRUNC(INDIRECT(ADDRESS(ROW(),COLUMN())))</formula>
    </cfRule>
  </conditionalFormatting>
  <conditionalFormatting sqref="U53:AA53">
    <cfRule type="expression" dxfId="565" priority="60">
      <formula>OR(U$69=$B52,U$70=$B52)</formula>
    </cfRule>
  </conditionalFormatting>
  <conditionalFormatting sqref="U52:AA53">
    <cfRule type="expression" dxfId="564" priority="59">
      <formula>INDIRECT(ADDRESS(ROW(),COLUMN()))=TRUNC(INDIRECT(ADDRESS(ROW(),COLUMN())))</formula>
    </cfRule>
  </conditionalFormatting>
  <conditionalFormatting sqref="AB53:AH53">
    <cfRule type="expression" dxfId="563" priority="58">
      <formula>OR(AB$69=$B52,AB$70=$B52)</formula>
    </cfRule>
  </conditionalFormatting>
  <conditionalFormatting sqref="AB52:AH53">
    <cfRule type="expression" dxfId="562" priority="57">
      <formula>INDIRECT(ADDRESS(ROW(),COLUMN()))=TRUNC(INDIRECT(ADDRESS(ROW(),COLUMN())))</formula>
    </cfRule>
  </conditionalFormatting>
  <conditionalFormatting sqref="AI53:AO53">
    <cfRule type="expression" dxfId="561" priority="56">
      <formula>OR(AI$69=$B52,AI$70=$B52)</formula>
    </cfRule>
  </conditionalFormatting>
  <conditionalFormatting sqref="AI52:AO53">
    <cfRule type="expression" dxfId="560" priority="55">
      <formula>INDIRECT(ADDRESS(ROW(),COLUMN()))=TRUNC(INDIRECT(ADDRESS(ROW(),COLUMN())))</formula>
    </cfRule>
  </conditionalFormatting>
  <conditionalFormatting sqref="AP53:AV53">
    <cfRule type="expression" dxfId="559" priority="54">
      <formula>OR(AP$69=$B52,AP$70=$B52)</formula>
    </cfRule>
  </conditionalFormatting>
  <conditionalFormatting sqref="AP52:AV53">
    <cfRule type="expression" dxfId="558" priority="53">
      <formula>INDIRECT(ADDRESS(ROW(),COLUMN()))=TRUNC(INDIRECT(ADDRESS(ROW(),COLUMN())))</formula>
    </cfRule>
  </conditionalFormatting>
  <conditionalFormatting sqref="AW53:AY53">
    <cfRule type="expression" dxfId="557" priority="52">
      <formula>OR(AW$69=$B52,AW$70=$B52)</formula>
    </cfRule>
  </conditionalFormatting>
  <conditionalFormatting sqref="AW52:AY53">
    <cfRule type="expression" dxfId="556" priority="51">
      <formula>INDIRECT(ADDRESS(ROW(),COLUMN()))=TRUNC(INDIRECT(ADDRESS(ROW(),COLUMN())))</formula>
    </cfRule>
  </conditionalFormatting>
  <conditionalFormatting sqref="U56:AA56">
    <cfRule type="expression" dxfId="555" priority="50">
      <formula>OR(U$69=$B55,U$70=$B55)</formula>
    </cfRule>
  </conditionalFormatting>
  <conditionalFormatting sqref="U55:AA56">
    <cfRule type="expression" dxfId="554" priority="49">
      <formula>INDIRECT(ADDRESS(ROW(),COLUMN()))=TRUNC(INDIRECT(ADDRESS(ROW(),COLUMN())))</formula>
    </cfRule>
  </conditionalFormatting>
  <conditionalFormatting sqref="AB56:AH56">
    <cfRule type="expression" dxfId="553" priority="48">
      <formula>OR(AB$69=$B55,AB$70=$B55)</formula>
    </cfRule>
  </conditionalFormatting>
  <conditionalFormatting sqref="AB55:AH56">
    <cfRule type="expression" dxfId="552" priority="47">
      <formula>INDIRECT(ADDRESS(ROW(),COLUMN()))=TRUNC(INDIRECT(ADDRESS(ROW(),COLUMN())))</formula>
    </cfRule>
  </conditionalFormatting>
  <conditionalFormatting sqref="AI56:AO56">
    <cfRule type="expression" dxfId="551" priority="46">
      <formula>OR(AI$69=$B55,AI$70=$B55)</formula>
    </cfRule>
  </conditionalFormatting>
  <conditionalFormatting sqref="AI55:AO56">
    <cfRule type="expression" dxfId="550" priority="45">
      <formula>INDIRECT(ADDRESS(ROW(),COLUMN()))=TRUNC(INDIRECT(ADDRESS(ROW(),COLUMN())))</formula>
    </cfRule>
  </conditionalFormatting>
  <conditionalFormatting sqref="AP56:AV56">
    <cfRule type="expression" dxfId="549" priority="44">
      <formula>OR(AP$69=$B55,AP$70=$B55)</formula>
    </cfRule>
  </conditionalFormatting>
  <conditionalFormatting sqref="AP55:AV56">
    <cfRule type="expression" dxfId="548" priority="43">
      <formula>INDIRECT(ADDRESS(ROW(),COLUMN()))=TRUNC(INDIRECT(ADDRESS(ROW(),COLUMN())))</formula>
    </cfRule>
  </conditionalFormatting>
  <conditionalFormatting sqref="AW56:AY56">
    <cfRule type="expression" dxfId="547" priority="42">
      <formula>OR(AW$69=$B55,AW$70=$B55)</formula>
    </cfRule>
  </conditionalFormatting>
  <conditionalFormatting sqref="AW55:AY56">
    <cfRule type="expression" dxfId="546" priority="41">
      <formula>INDIRECT(ADDRESS(ROW(),COLUMN()))=TRUNC(INDIRECT(ADDRESS(ROW(),COLUMN())))</formula>
    </cfRule>
  </conditionalFormatting>
  <conditionalFormatting sqref="U59:AA59">
    <cfRule type="expression" dxfId="545" priority="40">
      <formula>OR(U$69=$B58,U$70=$B58)</formula>
    </cfRule>
  </conditionalFormatting>
  <conditionalFormatting sqref="U58:AA59">
    <cfRule type="expression" dxfId="544" priority="39">
      <formula>INDIRECT(ADDRESS(ROW(),COLUMN()))=TRUNC(INDIRECT(ADDRESS(ROW(),COLUMN())))</formula>
    </cfRule>
  </conditionalFormatting>
  <conditionalFormatting sqref="AB59:AH59">
    <cfRule type="expression" dxfId="543" priority="38">
      <formula>OR(AB$69=$B58,AB$70=$B58)</formula>
    </cfRule>
  </conditionalFormatting>
  <conditionalFormatting sqref="AB58:AH59">
    <cfRule type="expression" dxfId="542" priority="37">
      <formula>INDIRECT(ADDRESS(ROW(),COLUMN()))=TRUNC(INDIRECT(ADDRESS(ROW(),COLUMN())))</formula>
    </cfRule>
  </conditionalFormatting>
  <conditionalFormatting sqref="AI59:AO59">
    <cfRule type="expression" dxfId="541" priority="36">
      <formula>OR(AI$69=$B58,AI$70=$B58)</formula>
    </cfRule>
  </conditionalFormatting>
  <conditionalFormatting sqref="AI58:AO59">
    <cfRule type="expression" dxfId="540" priority="35">
      <formula>INDIRECT(ADDRESS(ROW(),COLUMN()))=TRUNC(INDIRECT(ADDRESS(ROW(),COLUMN())))</formula>
    </cfRule>
  </conditionalFormatting>
  <conditionalFormatting sqref="AP59:AV59">
    <cfRule type="expression" dxfId="539" priority="34">
      <formula>OR(AP$69=$B58,AP$70=$B58)</formula>
    </cfRule>
  </conditionalFormatting>
  <conditionalFormatting sqref="AP58:AV59">
    <cfRule type="expression" dxfId="538" priority="33">
      <formula>INDIRECT(ADDRESS(ROW(),COLUMN()))=TRUNC(INDIRECT(ADDRESS(ROW(),COLUMN())))</formula>
    </cfRule>
  </conditionalFormatting>
  <conditionalFormatting sqref="AW59:AY59">
    <cfRule type="expression" dxfId="537" priority="32">
      <formula>OR(AW$69=$B58,AW$70=$B58)</formula>
    </cfRule>
  </conditionalFormatting>
  <conditionalFormatting sqref="AW58:AY59">
    <cfRule type="expression" dxfId="536" priority="31">
      <formula>INDIRECT(ADDRESS(ROW(),COLUMN()))=TRUNC(INDIRECT(ADDRESS(ROW(),COLUMN())))</formula>
    </cfRule>
  </conditionalFormatting>
  <conditionalFormatting sqref="U62:AA62">
    <cfRule type="expression" dxfId="535" priority="30">
      <formula>OR(U$69=$B61,U$70=$B61)</formula>
    </cfRule>
  </conditionalFormatting>
  <conditionalFormatting sqref="U61:AA62">
    <cfRule type="expression" dxfId="534" priority="29">
      <formula>INDIRECT(ADDRESS(ROW(),COLUMN()))=TRUNC(INDIRECT(ADDRESS(ROW(),COLUMN())))</formula>
    </cfRule>
  </conditionalFormatting>
  <conditionalFormatting sqref="AB62:AH62">
    <cfRule type="expression" dxfId="533" priority="28">
      <formula>OR(AB$69=$B61,AB$70=$B61)</formula>
    </cfRule>
  </conditionalFormatting>
  <conditionalFormatting sqref="AB61:AH62">
    <cfRule type="expression" dxfId="532" priority="27">
      <formula>INDIRECT(ADDRESS(ROW(),COLUMN()))=TRUNC(INDIRECT(ADDRESS(ROW(),COLUMN())))</formula>
    </cfRule>
  </conditionalFormatting>
  <conditionalFormatting sqref="AI62:AO62">
    <cfRule type="expression" dxfId="531" priority="26">
      <formula>OR(AI$69=$B61,AI$70=$B61)</formula>
    </cfRule>
  </conditionalFormatting>
  <conditionalFormatting sqref="AI61:AO62">
    <cfRule type="expression" dxfId="530" priority="25">
      <formula>INDIRECT(ADDRESS(ROW(),COLUMN()))=TRUNC(INDIRECT(ADDRESS(ROW(),COLUMN())))</formula>
    </cfRule>
  </conditionalFormatting>
  <conditionalFormatting sqref="AP62:AV62">
    <cfRule type="expression" dxfId="529" priority="24">
      <formula>OR(AP$69=$B61,AP$70=$B61)</formula>
    </cfRule>
  </conditionalFormatting>
  <conditionalFormatting sqref="AP61:AV62">
    <cfRule type="expression" dxfId="528" priority="23">
      <formula>INDIRECT(ADDRESS(ROW(),COLUMN()))=TRUNC(INDIRECT(ADDRESS(ROW(),COLUMN())))</formula>
    </cfRule>
  </conditionalFormatting>
  <conditionalFormatting sqref="AW62:AY62">
    <cfRule type="expression" dxfId="527" priority="22">
      <formula>OR(AW$69=$B61,AW$70=$B61)</formula>
    </cfRule>
  </conditionalFormatting>
  <conditionalFormatting sqref="AW61:AY62">
    <cfRule type="expression" dxfId="526" priority="21">
      <formula>INDIRECT(ADDRESS(ROW(),COLUMN()))=TRUNC(INDIRECT(ADDRESS(ROW(),COLUMN())))</formula>
    </cfRule>
  </conditionalFormatting>
  <conditionalFormatting sqref="U65:AA65">
    <cfRule type="expression" dxfId="525" priority="20">
      <formula>OR(U$69=$B64,U$70=$B64)</formula>
    </cfRule>
  </conditionalFormatting>
  <conditionalFormatting sqref="U64:AA65">
    <cfRule type="expression" dxfId="524" priority="19">
      <formula>INDIRECT(ADDRESS(ROW(),COLUMN()))=TRUNC(INDIRECT(ADDRESS(ROW(),COLUMN())))</formula>
    </cfRule>
  </conditionalFormatting>
  <conditionalFormatting sqref="AB65:AH65">
    <cfRule type="expression" dxfId="523" priority="18">
      <formula>OR(AB$69=$B64,AB$70=$B64)</formula>
    </cfRule>
  </conditionalFormatting>
  <conditionalFormatting sqref="AB64:AH65">
    <cfRule type="expression" dxfId="522" priority="17">
      <formula>INDIRECT(ADDRESS(ROW(),COLUMN()))=TRUNC(INDIRECT(ADDRESS(ROW(),COLUMN())))</formula>
    </cfRule>
  </conditionalFormatting>
  <conditionalFormatting sqref="AI65:AO65">
    <cfRule type="expression" dxfId="521" priority="16">
      <formula>OR(AI$69=$B64,AI$70=$B64)</formula>
    </cfRule>
  </conditionalFormatting>
  <conditionalFormatting sqref="AI64:AO65">
    <cfRule type="expression" dxfId="520" priority="15">
      <formula>INDIRECT(ADDRESS(ROW(),COLUMN()))=TRUNC(INDIRECT(ADDRESS(ROW(),COLUMN())))</formula>
    </cfRule>
  </conditionalFormatting>
  <conditionalFormatting sqref="AP65:AV65">
    <cfRule type="expression" dxfId="519" priority="14">
      <formula>OR(AP$69=$B64,AP$70=$B64)</formula>
    </cfRule>
  </conditionalFormatting>
  <conditionalFormatting sqref="AP64:AV65">
    <cfRule type="expression" dxfId="518" priority="13">
      <formula>INDIRECT(ADDRESS(ROW(),COLUMN()))=TRUNC(INDIRECT(ADDRESS(ROW(),COLUMN())))</formula>
    </cfRule>
  </conditionalFormatting>
  <conditionalFormatting sqref="AW65:AY65">
    <cfRule type="expression" dxfId="517" priority="12">
      <formula>OR(AW$69=$B64,AW$70=$B64)</formula>
    </cfRule>
  </conditionalFormatting>
  <conditionalFormatting sqref="AW64:AY65">
    <cfRule type="expression" dxfId="516" priority="11">
      <formula>INDIRECT(ADDRESS(ROW(),COLUMN()))=TRUNC(INDIRECT(ADDRESS(ROW(),COLUMN())))</formula>
    </cfRule>
  </conditionalFormatting>
  <conditionalFormatting sqref="U68:AA68">
    <cfRule type="expression" dxfId="515" priority="10">
      <formula>OR(U$69=$B67,U$70=$B67)</formula>
    </cfRule>
  </conditionalFormatting>
  <conditionalFormatting sqref="U67:AA68">
    <cfRule type="expression" dxfId="514" priority="9">
      <formula>INDIRECT(ADDRESS(ROW(),COLUMN()))=TRUNC(INDIRECT(ADDRESS(ROW(),COLUMN())))</formula>
    </cfRule>
  </conditionalFormatting>
  <conditionalFormatting sqref="AB68:AH68">
    <cfRule type="expression" dxfId="513" priority="8">
      <formula>OR(AB$69=$B67,AB$70=$B67)</formula>
    </cfRule>
  </conditionalFormatting>
  <conditionalFormatting sqref="AB67:AH68">
    <cfRule type="expression" dxfId="512" priority="7">
      <formula>INDIRECT(ADDRESS(ROW(),COLUMN()))=TRUNC(INDIRECT(ADDRESS(ROW(),COLUMN())))</formula>
    </cfRule>
  </conditionalFormatting>
  <conditionalFormatting sqref="AI68:AO68">
    <cfRule type="expression" dxfId="511" priority="6">
      <formula>OR(AI$69=$B67,AI$70=$B67)</formula>
    </cfRule>
  </conditionalFormatting>
  <conditionalFormatting sqref="AI67:AO68">
    <cfRule type="expression" dxfId="510" priority="5">
      <formula>INDIRECT(ADDRESS(ROW(),COLUMN()))=TRUNC(INDIRECT(ADDRESS(ROW(),COLUMN())))</formula>
    </cfRule>
  </conditionalFormatting>
  <conditionalFormatting sqref="AP68:AV68">
    <cfRule type="expression" dxfId="509" priority="4">
      <formula>OR(AP$69=$B67,AP$70=$B67)</formula>
    </cfRule>
  </conditionalFormatting>
  <conditionalFormatting sqref="AP67:AV68">
    <cfRule type="expression" dxfId="508" priority="3">
      <formula>INDIRECT(ADDRESS(ROW(),COLUMN()))=TRUNC(INDIRECT(ADDRESS(ROW(),COLUMN())))</formula>
    </cfRule>
  </conditionalFormatting>
  <conditionalFormatting sqref="AW68:AY68">
    <cfRule type="expression" dxfId="507" priority="2">
      <formula>OR(AW$69=$B67,AW$70=$B67)</formula>
    </cfRule>
  </conditionalFormatting>
  <conditionalFormatting sqref="AW67:AY68">
    <cfRule type="expression" dxfId="506"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BM237"/>
  <sheetViews>
    <sheetView showGridLines="0" view="pageBreakPreview" zoomScale="75" zoomScaleNormal="55" zoomScaleSheetLayoutView="75" workbookViewId="0">
      <selection activeCell="L6" sqref="L6"/>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252</v>
      </c>
      <c r="D1" s="5"/>
      <c r="E1" s="5"/>
      <c r="F1" s="5"/>
      <c r="G1" s="5"/>
      <c r="H1" s="5"/>
      <c r="K1" s="7" t="s">
        <v>0</v>
      </c>
      <c r="N1" s="5"/>
      <c r="O1" s="5"/>
      <c r="P1" s="5"/>
      <c r="Q1" s="5"/>
      <c r="R1" s="5"/>
      <c r="S1" s="5"/>
      <c r="T1" s="5"/>
      <c r="U1" s="5"/>
      <c r="AQ1" s="9" t="s">
        <v>30</v>
      </c>
      <c r="AR1" s="691" t="s">
        <v>194</v>
      </c>
      <c r="AS1" s="692"/>
      <c r="AT1" s="692"/>
      <c r="AU1" s="692"/>
      <c r="AV1" s="692"/>
      <c r="AW1" s="692"/>
      <c r="AX1" s="692"/>
      <c r="AY1" s="692"/>
      <c r="AZ1" s="692"/>
      <c r="BA1" s="692"/>
      <c r="BB1" s="692"/>
      <c r="BC1" s="692"/>
      <c r="BD1" s="692"/>
      <c r="BE1" s="692"/>
      <c r="BF1" s="692"/>
      <c r="BG1" s="692"/>
      <c r="BH1" s="9" t="s">
        <v>2</v>
      </c>
    </row>
    <row r="2" spans="2:65" s="8" customFormat="1" ht="20.25" customHeight="1" x14ac:dyDescent="0.7">
      <c r="H2" s="7"/>
      <c r="K2" s="7"/>
      <c r="L2" s="7"/>
      <c r="N2" s="9"/>
      <c r="O2" s="9"/>
      <c r="P2" s="9"/>
      <c r="Q2" s="9"/>
      <c r="R2" s="9"/>
      <c r="S2" s="9"/>
      <c r="T2" s="9"/>
      <c r="U2" s="9"/>
      <c r="Z2" s="112" t="s">
        <v>27</v>
      </c>
      <c r="AA2" s="693">
        <v>3</v>
      </c>
      <c r="AB2" s="693"/>
      <c r="AC2" s="112" t="s">
        <v>28</v>
      </c>
      <c r="AD2" s="694">
        <f>IF(AA2=0,"",YEAR(DATE(2018+AA2,1,1)))</f>
        <v>2021</v>
      </c>
      <c r="AE2" s="694"/>
      <c r="AF2" s="113" t="s">
        <v>29</v>
      </c>
      <c r="AG2" s="113" t="s">
        <v>1</v>
      </c>
      <c r="AH2" s="693">
        <v>4</v>
      </c>
      <c r="AI2" s="693"/>
      <c r="AJ2" s="113" t="s">
        <v>24</v>
      </c>
      <c r="AQ2" s="9" t="s">
        <v>31</v>
      </c>
      <c r="AR2" s="693" t="s">
        <v>202</v>
      </c>
      <c r="AS2" s="693"/>
      <c r="AT2" s="693"/>
      <c r="AU2" s="693"/>
      <c r="AV2" s="693"/>
      <c r="AW2" s="693"/>
      <c r="AX2" s="693"/>
      <c r="AY2" s="693"/>
      <c r="AZ2" s="693"/>
      <c r="BA2" s="693"/>
      <c r="BB2" s="693"/>
      <c r="BC2" s="693"/>
      <c r="BD2" s="693"/>
      <c r="BE2" s="693"/>
      <c r="BF2" s="693"/>
      <c r="BG2" s="693"/>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683" t="s">
        <v>181</v>
      </c>
      <c r="BD3" s="684"/>
      <c r="BE3" s="684"/>
      <c r="BF3" s="685"/>
      <c r="BG3" s="9"/>
    </row>
    <row r="4" spans="2:65" s="8" customFormat="1" ht="20.25" customHeight="1" x14ac:dyDescent="0.7">
      <c r="H4" s="7"/>
      <c r="K4" s="7"/>
      <c r="M4" s="9"/>
      <c r="N4" s="9"/>
      <c r="O4" s="9"/>
      <c r="P4" s="9"/>
      <c r="Q4" s="9"/>
      <c r="R4" s="9"/>
      <c r="S4" s="9"/>
      <c r="AA4" s="35"/>
      <c r="AB4" s="35"/>
      <c r="AC4" s="36"/>
      <c r="AD4" s="37"/>
      <c r="AE4" s="36"/>
      <c r="BB4" s="38" t="s">
        <v>149</v>
      </c>
      <c r="BC4" s="683" t="s">
        <v>150</v>
      </c>
      <c r="BD4" s="684"/>
      <c r="BE4" s="684"/>
      <c r="BF4" s="685"/>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686">
        <v>40</v>
      </c>
      <c r="AZ6" s="687"/>
      <c r="BA6" s="2" t="s">
        <v>22</v>
      </c>
      <c r="BB6" s="6"/>
      <c r="BC6" s="686">
        <v>160</v>
      </c>
      <c r="BD6" s="687"/>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688">
        <f>DAY(EOMONTH(DATE(AD2,AH2,1),0))</f>
        <v>30</v>
      </c>
      <c r="BD8" s="689"/>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686"/>
      <c r="BD10" s="687"/>
      <c r="BE10" s="2" t="s">
        <v>217</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690"/>
      <c r="V12" s="690"/>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682"/>
      <c r="AN13" s="682"/>
      <c r="AO13" s="66" t="s">
        <v>203</v>
      </c>
      <c r="AP13" s="73"/>
      <c r="AQ13" s="79"/>
      <c r="AR13" s="79"/>
      <c r="AS13" s="73" t="s">
        <v>95</v>
      </c>
      <c r="AT13" s="70"/>
      <c r="AU13" s="70"/>
      <c r="AV13" s="70"/>
      <c r="AW13" s="70"/>
      <c r="AX13" s="70"/>
      <c r="AY13" s="70"/>
      <c r="AZ13" s="70"/>
      <c r="BA13" s="70"/>
      <c r="BB13" s="655">
        <v>0.29166666666666669</v>
      </c>
      <c r="BC13" s="656"/>
      <c r="BD13" s="657"/>
      <c r="BE13" s="76" t="s">
        <v>17</v>
      </c>
      <c r="BF13" s="655">
        <v>0.83333333333333337</v>
      </c>
      <c r="BG13" s="656"/>
      <c r="BH13" s="65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682"/>
      <c r="AN14" s="682"/>
      <c r="AO14" s="240" t="s">
        <v>204</v>
      </c>
      <c r="AP14" s="241"/>
      <c r="AQ14" s="241"/>
      <c r="AR14" s="80"/>
      <c r="AS14" s="73" t="s">
        <v>96</v>
      </c>
      <c r="AT14" s="70"/>
      <c r="AU14" s="70"/>
      <c r="AV14" s="70"/>
      <c r="AW14" s="70"/>
      <c r="AX14" s="70"/>
      <c r="AY14" s="70"/>
      <c r="AZ14" s="70"/>
      <c r="BA14" s="70"/>
      <c r="BB14" s="655">
        <v>0.83333333333333337</v>
      </c>
      <c r="BC14" s="656"/>
      <c r="BD14" s="657"/>
      <c r="BE14" s="76" t="s">
        <v>17</v>
      </c>
      <c r="BF14" s="655">
        <v>0.29166666666666669</v>
      </c>
      <c r="BG14" s="656"/>
      <c r="BH14" s="65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658" t="s">
        <v>20</v>
      </c>
      <c r="C16" s="643" t="s">
        <v>221</v>
      </c>
      <c r="D16" s="644"/>
      <c r="E16" s="661"/>
      <c r="F16" s="183"/>
      <c r="G16" s="186"/>
      <c r="H16" s="664" t="s">
        <v>222</v>
      </c>
      <c r="I16" s="667" t="s">
        <v>223</v>
      </c>
      <c r="J16" s="644"/>
      <c r="K16" s="644"/>
      <c r="L16" s="661"/>
      <c r="M16" s="667" t="s">
        <v>224</v>
      </c>
      <c r="N16" s="644"/>
      <c r="O16" s="661"/>
      <c r="P16" s="667" t="s">
        <v>97</v>
      </c>
      <c r="Q16" s="644"/>
      <c r="R16" s="644"/>
      <c r="S16" s="644"/>
      <c r="T16" s="645"/>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670" t="str">
        <f>IF(BC3="計画","(12)1～4週目の勤務時間数合計","(12)1か月の勤務時間数　合計")</f>
        <v>(12)1か月の勤務時間数　合計</v>
      </c>
      <c r="BA16" s="671"/>
      <c r="BB16" s="676" t="s">
        <v>226</v>
      </c>
      <c r="BC16" s="677"/>
      <c r="BD16" s="643" t="s">
        <v>227</v>
      </c>
      <c r="BE16" s="644"/>
      <c r="BF16" s="644"/>
      <c r="BG16" s="644"/>
      <c r="BH16" s="645"/>
    </row>
    <row r="17" spans="2:60" ht="20.25" customHeight="1" x14ac:dyDescent="0.7">
      <c r="B17" s="659"/>
      <c r="C17" s="646"/>
      <c r="D17" s="647"/>
      <c r="E17" s="662"/>
      <c r="F17" s="184"/>
      <c r="G17" s="187"/>
      <c r="H17" s="665"/>
      <c r="I17" s="668"/>
      <c r="J17" s="647"/>
      <c r="K17" s="647"/>
      <c r="L17" s="662"/>
      <c r="M17" s="668"/>
      <c r="N17" s="647"/>
      <c r="O17" s="662"/>
      <c r="P17" s="668"/>
      <c r="Q17" s="647"/>
      <c r="R17" s="647"/>
      <c r="S17" s="647"/>
      <c r="T17" s="648"/>
      <c r="U17" s="652" t="s">
        <v>11</v>
      </c>
      <c r="V17" s="652"/>
      <c r="W17" s="652"/>
      <c r="X17" s="652"/>
      <c r="Y17" s="652"/>
      <c r="Z17" s="652"/>
      <c r="AA17" s="653"/>
      <c r="AB17" s="654" t="s">
        <v>12</v>
      </c>
      <c r="AC17" s="652"/>
      <c r="AD17" s="652"/>
      <c r="AE17" s="652"/>
      <c r="AF17" s="652"/>
      <c r="AG17" s="652"/>
      <c r="AH17" s="653"/>
      <c r="AI17" s="654" t="s">
        <v>13</v>
      </c>
      <c r="AJ17" s="652"/>
      <c r="AK17" s="652"/>
      <c r="AL17" s="652"/>
      <c r="AM17" s="652"/>
      <c r="AN17" s="652"/>
      <c r="AO17" s="653"/>
      <c r="AP17" s="654" t="s">
        <v>14</v>
      </c>
      <c r="AQ17" s="652"/>
      <c r="AR17" s="652"/>
      <c r="AS17" s="652"/>
      <c r="AT17" s="652"/>
      <c r="AU17" s="652"/>
      <c r="AV17" s="653"/>
      <c r="AW17" s="654" t="s">
        <v>15</v>
      </c>
      <c r="AX17" s="652"/>
      <c r="AY17" s="652"/>
      <c r="AZ17" s="672"/>
      <c r="BA17" s="673"/>
      <c r="BB17" s="678"/>
      <c r="BC17" s="679"/>
      <c r="BD17" s="646"/>
      <c r="BE17" s="647"/>
      <c r="BF17" s="647"/>
      <c r="BG17" s="647"/>
      <c r="BH17" s="648"/>
    </row>
    <row r="18" spans="2:60" ht="20.25" customHeight="1" x14ac:dyDescent="0.7">
      <c r="B18" s="659"/>
      <c r="C18" s="646"/>
      <c r="D18" s="647"/>
      <c r="E18" s="662"/>
      <c r="F18" s="184"/>
      <c r="G18" s="187"/>
      <c r="H18" s="665"/>
      <c r="I18" s="668"/>
      <c r="J18" s="647"/>
      <c r="K18" s="647"/>
      <c r="L18" s="662"/>
      <c r="M18" s="668"/>
      <c r="N18" s="647"/>
      <c r="O18" s="662"/>
      <c r="P18" s="668"/>
      <c r="Q18" s="647"/>
      <c r="R18" s="647"/>
      <c r="S18" s="647"/>
      <c r="T18" s="64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672"/>
      <c r="BA18" s="673"/>
      <c r="BB18" s="678"/>
      <c r="BC18" s="679"/>
      <c r="BD18" s="646"/>
      <c r="BE18" s="647"/>
      <c r="BF18" s="647"/>
      <c r="BG18" s="647"/>
      <c r="BH18" s="648"/>
    </row>
    <row r="19" spans="2:60" ht="20.25" hidden="1" customHeight="1" x14ac:dyDescent="0.7">
      <c r="B19" s="659"/>
      <c r="C19" s="646"/>
      <c r="D19" s="647"/>
      <c r="E19" s="662"/>
      <c r="F19" s="184"/>
      <c r="G19" s="187"/>
      <c r="H19" s="665"/>
      <c r="I19" s="668"/>
      <c r="J19" s="647"/>
      <c r="K19" s="647"/>
      <c r="L19" s="662"/>
      <c r="M19" s="668"/>
      <c r="N19" s="647"/>
      <c r="O19" s="662"/>
      <c r="P19" s="668"/>
      <c r="Q19" s="647"/>
      <c r="R19" s="647"/>
      <c r="S19" s="647"/>
      <c r="T19" s="64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672"/>
      <c r="BA19" s="673"/>
      <c r="BB19" s="678"/>
      <c r="BC19" s="679"/>
      <c r="BD19" s="646"/>
      <c r="BE19" s="647"/>
      <c r="BF19" s="647"/>
      <c r="BG19" s="647"/>
      <c r="BH19" s="648"/>
    </row>
    <row r="20" spans="2:60" ht="20.25" customHeight="1" thickBot="1" x14ac:dyDescent="0.75">
      <c r="B20" s="660"/>
      <c r="C20" s="649"/>
      <c r="D20" s="650"/>
      <c r="E20" s="663"/>
      <c r="F20" s="185"/>
      <c r="G20" s="188"/>
      <c r="H20" s="666"/>
      <c r="I20" s="669"/>
      <c r="J20" s="650"/>
      <c r="K20" s="650"/>
      <c r="L20" s="663"/>
      <c r="M20" s="669"/>
      <c r="N20" s="650"/>
      <c r="O20" s="663"/>
      <c r="P20" s="669"/>
      <c r="Q20" s="650"/>
      <c r="R20" s="650"/>
      <c r="S20" s="650"/>
      <c r="T20" s="651"/>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674"/>
      <c r="BA20" s="675"/>
      <c r="BB20" s="680"/>
      <c r="BC20" s="681"/>
      <c r="BD20" s="649"/>
      <c r="BE20" s="650"/>
      <c r="BF20" s="650"/>
      <c r="BG20" s="650"/>
      <c r="BH20" s="651"/>
    </row>
    <row r="21" spans="2:60" ht="20.25" customHeight="1" x14ac:dyDescent="0.7">
      <c r="B21" s="122"/>
      <c r="C21" s="632"/>
      <c r="D21" s="633"/>
      <c r="E21" s="634"/>
      <c r="F21" s="181"/>
      <c r="G21" s="182"/>
      <c r="H21" s="635"/>
      <c r="I21" s="636"/>
      <c r="J21" s="637"/>
      <c r="K21" s="637"/>
      <c r="L21" s="638"/>
      <c r="M21" s="639"/>
      <c r="N21" s="640"/>
      <c r="O21" s="641"/>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642"/>
      <c r="BA21" s="630"/>
      <c r="BB21" s="629"/>
      <c r="BC21" s="630"/>
      <c r="BD21" s="626"/>
      <c r="BE21" s="627"/>
      <c r="BF21" s="627"/>
      <c r="BG21" s="627"/>
      <c r="BH21" s="628"/>
    </row>
    <row r="22" spans="2:60" ht="20.25" customHeight="1" x14ac:dyDescent="0.7">
      <c r="B22" s="125">
        <v>1</v>
      </c>
      <c r="C22" s="588"/>
      <c r="D22" s="589"/>
      <c r="E22" s="590"/>
      <c r="F22" s="178">
        <f>C21</f>
        <v>0</v>
      </c>
      <c r="G22" s="174"/>
      <c r="H22" s="595"/>
      <c r="I22" s="600"/>
      <c r="J22" s="601"/>
      <c r="K22" s="601"/>
      <c r="L22" s="602"/>
      <c r="M22" s="609"/>
      <c r="N22" s="610"/>
      <c r="O22" s="611"/>
      <c r="P22" s="23" t="s">
        <v>72</v>
      </c>
      <c r="Q22" s="24"/>
      <c r="R22" s="24"/>
      <c r="S22" s="19"/>
      <c r="T22" s="53"/>
      <c r="U22" s="210" t="str">
        <f>IF(U21="","",VLOOKUP(U21,シフト記号表!$D$6:$X$47,21,FALSE))</f>
        <v/>
      </c>
      <c r="V22" s="211" t="str">
        <f>IF(V21="","",VLOOKUP(V21,シフト記号表!$D$6:$X$47,21,FALSE))</f>
        <v/>
      </c>
      <c r="W22" s="211" t="str">
        <f>IF(W21="","",VLOOKUP(W21,シフト記号表!$D$6:$X$47,21,FALSE))</f>
        <v/>
      </c>
      <c r="X22" s="211" t="str">
        <f>IF(X21="","",VLOOKUP(X21,シフト記号表!$D$6:$X$47,21,FALSE))</f>
        <v/>
      </c>
      <c r="Y22" s="211" t="str">
        <f>IF(Y21="","",VLOOKUP(Y21,シフト記号表!$D$6:$X$47,21,FALSE))</f>
        <v/>
      </c>
      <c r="Z22" s="211" t="str">
        <f>IF(Z21="","",VLOOKUP(Z21,シフト記号表!$D$6:$X$47,21,FALSE))</f>
        <v/>
      </c>
      <c r="AA22" s="212" t="str">
        <f>IF(AA21="","",VLOOKUP(AA21,シフト記号表!$D$6:$X$47,21,FALSE))</f>
        <v/>
      </c>
      <c r="AB22" s="210" t="str">
        <f>IF(AB21="","",VLOOKUP(AB21,シフト記号表!$D$6:$X$47,21,FALSE))</f>
        <v/>
      </c>
      <c r="AC22" s="211" t="str">
        <f>IF(AC21="","",VLOOKUP(AC21,シフト記号表!$D$6:$X$47,21,FALSE))</f>
        <v/>
      </c>
      <c r="AD22" s="211" t="str">
        <f>IF(AD21="","",VLOOKUP(AD21,シフト記号表!$D$6:$X$47,21,FALSE))</f>
        <v/>
      </c>
      <c r="AE22" s="211" t="str">
        <f>IF(AE21="","",VLOOKUP(AE21,シフト記号表!$D$6:$X$47,21,FALSE))</f>
        <v/>
      </c>
      <c r="AF22" s="211" t="str">
        <f>IF(AF21="","",VLOOKUP(AF21,シフト記号表!$D$6:$X$47,21,FALSE))</f>
        <v/>
      </c>
      <c r="AG22" s="211" t="str">
        <f>IF(AG21="","",VLOOKUP(AG21,シフト記号表!$D$6:$X$47,21,FALSE))</f>
        <v/>
      </c>
      <c r="AH22" s="212" t="str">
        <f>IF(AH21="","",VLOOKUP(AH21,シフト記号表!$D$6:$X$47,21,FALSE))</f>
        <v/>
      </c>
      <c r="AI22" s="210" t="str">
        <f>IF(AI21="","",VLOOKUP(AI21,シフト記号表!$D$6:$X$47,21,FALSE))</f>
        <v/>
      </c>
      <c r="AJ22" s="211" t="str">
        <f>IF(AJ21="","",VLOOKUP(AJ21,シフト記号表!$D$6:$X$47,21,FALSE))</f>
        <v/>
      </c>
      <c r="AK22" s="211" t="str">
        <f>IF(AK21="","",VLOOKUP(AK21,シフト記号表!$D$6:$X$47,21,FALSE))</f>
        <v/>
      </c>
      <c r="AL22" s="211" t="str">
        <f>IF(AL21="","",VLOOKUP(AL21,シフト記号表!$D$6:$X$47,21,FALSE))</f>
        <v/>
      </c>
      <c r="AM22" s="211" t="str">
        <f>IF(AM21="","",VLOOKUP(AM21,シフト記号表!$D$6:$X$47,21,FALSE))</f>
        <v/>
      </c>
      <c r="AN22" s="211" t="str">
        <f>IF(AN21="","",VLOOKUP(AN21,シフト記号表!$D$6:$X$47,21,FALSE))</f>
        <v/>
      </c>
      <c r="AO22" s="212" t="str">
        <f>IF(AO21="","",VLOOKUP(AO21,シフト記号表!$D$6:$X$47,21,FALSE))</f>
        <v/>
      </c>
      <c r="AP22" s="210" t="str">
        <f>IF(AP21="","",VLOOKUP(AP21,シフト記号表!$D$6:$X$47,21,FALSE))</f>
        <v/>
      </c>
      <c r="AQ22" s="211" t="str">
        <f>IF(AQ21="","",VLOOKUP(AQ21,シフト記号表!$D$6:$X$47,21,FALSE))</f>
        <v/>
      </c>
      <c r="AR22" s="211" t="str">
        <f>IF(AR21="","",VLOOKUP(AR21,シフト記号表!$D$6:$X$47,21,FALSE))</f>
        <v/>
      </c>
      <c r="AS22" s="211" t="str">
        <f>IF(AS21="","",VLOOKUP(AS21,シフト記号表!$D$6:$X$47,21,FALSE))</f>
        <v/>
      </c>
      <c r="AT22" s="211" t="str">
        <f>IF(AT21="","",VLOOKUP(AT21,シフト記号表!$D$6:$X$47,21,FALSE))</f>
        <v/>
      </c>
      <c r="AU22" s="211" t="str">
        <f>IF(AU21="","",VLOOKUP(AU21,シフト記号表!$D$6:$X$47,21,FALSE))</f>
        <v/>
      </c>
      <c r="AV22" s="212" t="str">
        <f>IF(AV21="","",VLOOKUP(AV21,シフト記号表!$D$6:$X$47,21,FALSE))</f>
        <v/>
      </c>
      <c r="AW22" s="210" t="str">
        <f>IF(AW21="","",VLOOKUP(AW21,シフト記号表!$D$6:$X$47,21,FALSE))</f>
        <v/>
      </c>
      <c r="AX22" s="211" t="str">
        <f>IF(AX21="","",VLOOKUP(AX21,シフト記号表!$D$6:$X$47,21,FALSE))</f>
        <v/>
      </c>
      <c r="AY22" s="211" t="str">
        <f>IF(AY21="","",VLOOKUP(AY21,シフト記号表!$D$6:$X$47,21,FALSE))</f>
        <v/>
      </c>
      <c r="AZ22" s="576">
        <f>IF($BC$3="４週",SUM(U22:AV22),IF($BC$3="暦月",SUM(U22:AY22),""))</f>
        <v>0</v>
      </c>
      <c r="BA22" s="577"/>
      <c r="BB22" s="578">
        <f>IF($BC$3="４週",AZ22/4,IF($BC$3="暦月",(AZ22/($BC$8/7)),""))</f>
        <v>0</v>
      </c>
      <c r="BC22" s="577"/>
      <c r="BD22" s="573"/>
      <c r="BE22" s="574"/>
      <c r="BF22" s="574"/>
      <c r="BG22" s="574"/>
      <c r="BH22" s="575"/>
    </row>
    <row r="23" spans="2:60" ht="20.25" customHeight="1" x14ac:dyDescent="0.7">
      <c r="B23" s="127"/>
      <c r="C23" s="616"/>
      <c r="D23" s="617"/>
      <c r="E23" s="618"/>
      <c r="F23" s="179"/>
      <c r="G23" s="175">
        <f>C21</f>
        <v>0</v>
      </c>
      <c r="H23" s="619"/>
      <c r="I23" s="620"/>
      <c r="J23" s="621"/>
      <c r="K23" s="621"/>
      <c r="L23" s="622"/>
      <c r="M23" s="623"/>
      <c r="N23" s="624"/>
      <c r="O23" s="625"/>
      <c r="P23" s="25" t="s">
        <v>73</v>
      </c>
      <c r="Q23" s="26"/>
      <c r="R23" s="26"/>
      <c r="S23" s="17"/>
      <c r="T23" s="54"/>
      <c r="U23" s="213" t="str">
        <f>IF(U21="","",VLOOKUP(U21,シフト記号表!$D$6:$Z$47,23,FALSE))</f>
        <v/>
      </c>
      <c r="V23" s="214" t="str">
        <f>IF(V21="","",VLOOKUP(V21,シフト記号表!$D$6:$Z$47,23,FALSE))</f>
        <v/>
      </c>
      <c r="W23" s="214" t="str">
        <f>IF(W21="","",VLOOKUP(W21,シフト記号表!$D$6:$Z$47,23,FALSE))</f>
        <v/>
      </c>
      <c r="X23" s="214" t="str">
        <f>IF(X21="","",VLOOKUP(X21,シフト記号表!$D$6:$Z$47,23,FALSE))</f>
        <v/>
      </c>
      <c r="Y23" s="214" t="str">
        <f>IF(Y21="","",VLOOKUP(Y21,シフト記号表!$D$6:$Z$47,23,FALSE))</f>
        <v/>
      </c>
      <c r="Z23" s="214" t="str">
        <f>IF(Z21="","",VLOOKUP(Z21,シフト記号表!$D$6:$Z$47,23,FALSE))</f>
        <v/>
      </c>
      <c r="AA23" s="215" t="str">
        <f>IF(AA21="","",VLOOKUP(AA21,シフト記号表!$D$6:$Z$47,23,FALSE))</f>
        <v/>
      </c>
      <c r="AB23" s="213" t="str">
        <f>IF(AB21="","",VLOOKUP(AB21,シフト記号表!$D$6:$Z$47,23,FALSE))</f>
        <v/>
      </c>
      <c r="AC23" s="214" t="str">
        <f>IF(AC21="","",VLOOKUP(AC21,シフト記号表!$D$6:$Z$47,23,FALSE))</f>
        <v/>
      </c>
      <c r="AD23" s="214" t="str">
        <f>IF(AD21="","",VLOOKUP(AD21,シフト記号表!$D$6:$Z$47,23,FALSE))</f>
        <v/>
      </c>
      <c r="AE23" s="214" t="str">
        <f>IF(AE21="","",VLOOKUP(AE21,シフト記号表!$D$6:$Z$47,23,FALSE))</f>
        <v/>
      </c>
      <c r="AF23" s="214" t="str">
        <f>IF(AF21="","",VLOOKUP(AF21,シフト記号表!$D$6:$Z$47,23,FALSE))</f>
        <v/>
      </c>
      <c r="AG23" s="214" t="str">
        <f>IF(AG21="","",VLOOKUP(AG21,シフト記号表!$D$6:$Z$47,23,FALSE))</f>
        <v/>
      </c>
      <c r="AH23" s="215" t="str">
        <f>IF(AH21="","",VLOOKUP(AH21,シフト記号表!$D$6:$Z$47,23,FALSE))</f>
        <v/>
      </c>
      <c r="AI23" s="213" t="str">
        <f>IF(AI21="","",VLOOKUP(AI21,シフト記号表!$D$6:$Z$47,23,FALSE))</f>
        <v/>
      </c>
      <c r="AJ23" s="214" t="str">
        <f>IF(AJ21="","",VLOOKUP(AJ21,シフト記号表!$D$6:$Z$47,23,FALSE))</f>
        <v/>
      </c>
      <c r="AK23" s="214" t="str">
        <f>IF(AK21="","",VLOOKUP(AK21,シフト記号表!$D$6:$Z$47,23,FALSE))</f>
        <v/>
      </c>
      <c r="AL23" s="214" t="str">
        <f>IF(AL21="","",VLOOKUP(AL21,シフト記号表!$D$6:$Z$47,23,FALSE))</f>
        <v/>
      </c>
      <c r="AM23" s="214" t="str">
        <f>IF(AM21="","",VLOOKUP(AM21,シフト記号表!$D$6:$Z$47,23,FALSE))</f>
        <v/>
      </c>
      <c r="AN23" s="214" t="str">
        <f>IF(AN21="","",VLOOKUP(AN21,シフト記号表!$D$6:$Z$47,23,FALSE))</f>
        <v/>
      </c>
      <c r="AO23" s="215" t="str">
        <f>IF(AO21="","",VLOOKUP(AO21,シフト記号表!$D$6:$Z$47,23,FALSE))</f>
        <v/>
      </c>
      <c r="AP23" s="213" t="str">
        <f>IF(AP21="","",VLOOKUP(AP21,シフト記号表!$D$6:$Z$47,23,FALSE))</f>
        <v/>
      </c>
      <c r="AQ23" s="214" t="str">
        <f>IF(AQ21="","",VLOOKUP(AQ21,シフト記号表!$D$6:$Z$47,23,FALSE))</f>
        <v/>
      </c>
      <c r="AR23" s="214" t="str">
        <f>IF(AR21="","",VLOOKUP(AR21,シフト記号表!$D$6:$Z$47,23,FALSE))</f>
        <v/>
      </c>
      <c r="AS23" s="214" t="str">
        <f>IF(AS21="","",VLOOKUP(AS21,シフト記号表!$D$6:$Z$47,23,FALSE))</f>
        <v/>
      </c>
      <c r="AT23" s="214" t="str">
        <f>IF(AT21="","",VLOOKUP(AT21,シフト記号表!$D$6:$Z$47,23,FALSE))</f>
        <v/>
      </c>
      <c r="AU23" s="214" t="str">
        <f>IF(AU21="","",VLOOKUP(AU21,シフト記号表!$D$6:$Z$47,23,FALSE))</f>
        <v/>
      </c>
      <c r="AV23" s="215" t="str">
        <f>IF(AV21="","",VLOOKUP(AV21,シフト記号表!$D$6:$Z$47,23,FALSE))</f>
        <v/>
      </c>
      <c r="AW23" s="213" t="str">
        <f>IF(AW21="","",VLOOKUP(AW21,シフト記号表!$D$6:$Z$47,23,FALSE))</f>
        <v/>
      </c>
      <c r="AX23" s="214" t="str">
        <f>IF(AX21="","",VLOOKUP(AX21,シフト記号表!$D$6:$Z$47,23,FALSE))</f>
        <v/>
      </c>
      <c r="AY23" s="214" t="str">
        <f>IF(AY21="","",VLOOKUP(AY21,シフト記号表!$D$6:$Z$47,23,FALSE))</f>
        <v/>
      </c>
      <c r="AZ23" s="579">
        <f>IF($BC$3="４週",SUM(U23:AV23),IF($BC$3="暦月",SUM(U23:AY23),""))</f>
        <v>0</v>
      </c>
      <c r="BA23" s="580"/>
      <c r="BB23" s="581">
        <f>IF($BC$3="４週",AZ23/4,IF($BC$3="暦月",(AZ23/($BC$8/7)),""))</f>
        <v>0</v>
      </c>
      <c r="BC23" s="580"/>
      <c r="BD23" s="582"/>
      <c r="BE23" s="583"/>
      <c r="BF23" s="583"/>
      <c r="BG23" s="583"/>
      <c r="BH23" s="584"/>
    </row>
    <row r="24" spans="2:60" ht="20.25" customHeight="1" x14ac:dyDescent="0.7">
      <c r="B24" s="129"/>
      <c r="C24" s="585"/>
      <c r="D24" s="586"/>
      <c r="E24" s="587"/>
      <c r="F24" s="177"/>
      <c r="G24" s="173"/>
      <c r="H24" s="631"/>
      <c r="I24" s="597"/>
      <c r="J24" s="598"/>
      <c r="K24" s="598"/>
      <c r="L24" s="599"/>
      <c r="M24" s="606"/>
      <c r="N24" s="607"/>
      <c r="O24" s="60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615"/>
      <c r="BA24" s="569"/>
      <c r="BB24" s="568"/>
      <c r="BC24" s="569"/>
      <c r="BD24" s="570"/>
      <c r="BE24" s="571"/>
      <c r="BF24" s="571"/>
      <c r="BG24" s="571"/>
      <c r="BH24" s="572"/>
    </row>
    <row r="25" spans="2:60" ht="20.25" customHeight="1" x14ac:dyDescent="0.7">
      <c r="B25" s="125">
        <f>B22+1</f>
        <v>2</v>
      </c>
      <c r="C25" s="588"/>
      <c r="D25" s="589"/>
      <c r="E25" s="590"/>
      <c r="F25" s="178">
        <f>C24</f>
        <v>0</v>
      </c>
      <c r="G25" s="174"/>
      <c r="H25" s="595"/>
      <c r="I25" s="600"/>
      <c r="J25" s="601"/>
      <c r="K25" s="601"/>
      <c r="L25" s="602"/>
      <c r="M25" s="609"/>
      <c r="N25" s="610"/>
      <c r="O25" s="611"/>
      <c r="P25" s="23" t="s">
        <v>72</v>
      </c>
      <c r="Q25" s="24"/>
      <c r="R25" s="24"/>
      <c r="S25" s="19"/>
      <c r="T25" s="53"/>
      <c r="U25" s="210" t="str">
        <f>IF(U24="","",VLOOKUP(U24,シフト記号表!$D$6:$X$47,21,FALSE))</f>
        <v/>
      </c>
      <c r="V25" s="211" t="str">
        <f>IF(V24="","",VLOOKUP(V24,シフト記号表!$D$6:$X$47,21,FALSE))</f>
        <v/>
      </c>
      <c r="W25" s="211" t="str">
        <f>IF(W24="","",VLOOKUP(W24,シフト記号表!$D$6:$X$47,21,FALSE))</f>
        <v/>
      </c>
      <c r="X25" s="211" t="str">
        <f>IF(X24="","",VLOOKUP(X24,シフト記号表!$D$6:$X$47,21,FALSE))</f>
        <v/>
      </c>
      <c r="Y25" s="211" t="str">
        <f>IF(Y24="","",VLOOKUP(Y24,シフト記号表!$D$6:$X$47,21,FALSE))</f>
        <v/>
      </c>
      <c r="Z25" s="211" t="str">
        <f>IF(Z24="","",VLOOKUP(Z24,シフト記号表!$D$6:$X$47,21,FALSE))</f>
        <v/>
      </c>
      <c r="AA25" s="212" t="str">
        <f>IF(AA24="","",VLOOKUP(AA24,シフト記号表!$D$6:$X$47,21,FALSE))</f>
        <v/>
      </c>
      <c r="AB25" s="210" t="str">
        <f>IF(AB24="","",VLOOKUP(AB24,シフト記号表!$D$6:$X$47,21,FALSE))</f>
        <v/>
      </c>
      <c r="AC25" s="211" t="str">
        <f>IF(AC24="","",VLOOKUP(AC24,シフト記号表!$D$6:$X$47,21,FALSE))</f>
        <v/>
      </c>
      <c r="AD25" s="211" t="str">
        <f>IF(AD24="","",VLOOKUP(AD24,シフト記号表!$D$6:$X$47,21,FALSE))</f>
        <v/>
      </c>
      <c r="AE25" s="211" t="str">
        <f>IF(AE24="","",VLOOKUP(AE24,シフト記号表!$D$6:$X$47,21,FALSE))</f>
        <v/>
      </c>
      <c r="AF25" s="211" t="str">
        <f>IF(AF24="","",VLOOKUP(AF24,シフト記号表!$D$6:$X$47,21,FALSE))</f>
        <v/>
      </c>
      <c r="AG25" s="211" t="str">
        <f>IF(AG24="","",VLOOKUP(AG24,シフト記号表!$D$6:$X$47,21,FALSE))</f>
        <v/>
      </c>
      <c r="AH25" s="212" t="str">
        <f>IF(AH24="","",VLOOKUP(AH24,シフト記号表!$D$6:$X$47,21,FALSE))</f>
        <v/>
      </c>
      <c r="AI25" s="210" t="str">
        <f>IF(AI24="","",VLOOKUP(AI24,シフト記号表!$D$6:$X$47,21,FALSE))</f>
        <v/>
      </c>
      <c r="AJ25" s="211" t="str">
        <f>IF(AJ24="","",VLOOKUP(AJ24,シフト記号表!$D$6:$X$47,21,FALSE))</f>
        <v/>
      </c>
      <c r="AK25" s="211" t="str">
        <f>IF(AK24="","",VLOOKUP(AK24,シフト記号表!$D$6:$X$47,21,FALSE))</f>
        <v/>
      </c>
      <c r="AL25" s="211" t="str">
        <f>IF(AL24="","",VLOOKUP(AL24,シフト記号表!$D$6:$X$47,21,FALSE))</f>
        <v/>
      </c>
      <c r="AM25" s="211" t="str">
        <f>IF(AM24="","",VLOOKUP(AM24,シフト記号表!$D$6:$X$47,21,FALSE))</f>
        <v/>
      </c>
      <c r="AN25" s="211" t="str">
        <f>IF(AN24="","",VLOOKUP(AN24,シフト記号表!$D$6:$X$47,21,FALSE))</f>
        <v/>
      </c>
      <c r="AO25" s="212" t="str">
        <f>IF(AO24="","",VLOOKUP(AO24,シフト記号表!$D$6:$X$47,21,FALSE))</f>
        <v/>
      </c>
      <c r="AP25" s="210" t="str">
        <f>IF(AP24="","",VLOOKUP(AP24,シフト記号表!$D$6:$X$47,21,FALSE))</f>
        <v/>
      </c>
      <c r="AQ25" s="211" t="str">
        <f>IF(AQ24="","",VLOOKUP(AQ24,シフト記号表!$D$6:$X$47,21,FALSE))</f>
        <v/>
      </c>
      <c r="AR25" s="211" t="str">
        <f>IF(AR24="","",VLOOKUP(AR24,シフト記号表!$D$6:$X$47,21,FALSE))</f>
        <v/>
      </c>
      <c r="AS25" s="211" t="str">
        <f>IF(AS24="","",VLOOKUP(AS24,シフト記号表!$D$6:$X$47,21,FALSE))</f>
        <v/>
      </c>
      <c r="AT25" s="211" t="str">
        <f>IF(AT24="","",VLOOKUP(AT24,シフト記号表!$D$6:$X$47,21,FALSE))</f>
        <v/>
      </c>
      <c r="AU25" s="211" t="str">
        <f>IF(AU24="","",VLOOKUP(AU24,シフト記号表!$D$6:$X$47,21,FALSE))</f>
        <v/>
      </c>
      <c r="AV25" s="212" t="str">
        <f>IF(AV24="","",VLOOKUP(AV24,シフト記号表!$D$6:$X$47,21,FALSE))</f>
        <v/>
      </c>
      <c r="AW25" s="210" t="str">
        <f>IF(AW24="","",VLOOKUP(AW24,シフト記号表!$D$6:$X$47,21,FALSE))</f>
        <v/>
      </c>
      <c r="AX25" s="211" t="str">
        <f>IF(AX24="","",VLOOKUP(AX24,シフト記号表!$D$6:$X$47,21,FALSE))</f>
        <v/>
      </c>
      <c r="AY25" s="211" t="str">
        <f>IF(AY24="","",VLOOKUP(AY24,シフト記号表!$D$6:$X$47,21,FALSE))</f>
        <v/>
      </c>
      <c r="AZ25" s="576">
        <f>IF($BC$3="４週",SUM(U25:AV25),IF($BC$3="暦月",SUM(U25:AY25),""))</f>
        <v>0</v>
      </c>
      <c r="BA25" s="577"/>
      <c r="BB25" s="578">
        <f>IF($BC$3="４週",AZ25/4,IF($BC$3="暦月",(AZ25/($BC$8/7)),""))</f>
        <v>0</v>
      </c>
      <c r="BC25" s="577"/>
      <c r="BD25" s="573"/>
      <c r="BE25" s="574"/>
      <c r="BF25" s="574"/>
      <c r="BG25" s="574"/>
      <c r="BH25" s="575"/>
    </row>
    <row r="26" spans="2:60" ht="20.25" customHeight="1" x14ac:dyDescent="0.7">
      <c r="B26" s="127"/>
      <c r="C26" s="616"/>
      <c r="D26" s="617"/>
      <c r="E26" s="618"/>
      <c r="F26" s="179"/>
      <c r="G26" s="175">
        <f>C24</f>
        <v>0</v>
      </c>
      <c r="H26" s="619"/>
      <c r="I26" s="620"/>
      <c r="J26" s="621"/>
      <c r="K26" s="621"/>
      <c r="L26" s="622"/>
      <c r="M26" s="623"/>
      <c r="N26" s="624"/>
      <c r="O26" s="625"/>
      <c r="P26" s="25" t="s">
        <v>73</v>
      </c>
      <c r="Q26" s="26"/>
      <c r="R26" s="26"/>
      <c r="S26" s="17"/>
      <c r="T26" s="54"/>
      <c r="U26" s="213" t="str">
        <f>IF(U24="","",VLOOKUP(U24,シフト記号表!$D$6:$Z$47,23,FALSE))</f>
        <v/>
      </c>
      <c r="V26" s="214" t="str">
        <f>IF(V24="","",VLOOKUP(V24,シフト記号表!$D$6:$Z$47,23,FALSE))</f>
        <v/>
      </c>
      <c r="W26" s="214" t="str">
        <f>IF(W24="","",VLOOKUP(W24,シフト記号表!$D$6:$Z$47,23,FALSE))</f>
        <v/>
      </c>
      <c r="X26" s="214" t="str">
        <f>IF(X24="","",VLOOKUP(X24,シフト記号表!$D$6:$Z$47,23,FALSE))</f>
        <v/>
      </c>
      <c r="Y26" s="214" t="str">
        <f>IF(Y24="","",VLOOKUP(Y24,シフト記号表!$D$6:$Z$47,23,FALSE))</f>
        <v/>
      </c>
      <c r="Z26" s="214" t="str">
        <f>IF(Z24="","",VLOOKUP(Z24,シフト記号表!$D$6:$Z$47,23,FALSE))</f>
        <v/>
      </c>
      <c r="AA26" s="215" t="str">
        <f>IF(AA24="","",VLOOKUP(AA24,シフト記号表!$D$6:$Z$47,23,FALSE))</f>
        <v/>
      </c>
      <c r="AB26" s="213" t="str">
        <f>IF(AB24="","",VLOOKUP(AB24,シフト記号表!$D$6:$Z$47,23,FALSE))</f>
        <v/>
      </c>
      <c r="AC26" s="214" t="str">
        <f>IF(AC24="","",VLOOKUP(AC24,シフト記号表!$D$6:$Z$47,23,FALSE))</f>
        <v/>
      </c>
      <c r="AD26" s="214" t="str">
        <f>IF(AD24="","",VLOOKUP(AD24,シフト記号表!$D$6:$Z$47,23,FALSE))</f>
        <v/>
      </c>
      <c r="AE26" s="214" t="str">
        <f>IF(AE24="","",VLOOKUP(AE24,シフト記号表!$D$6:$Z$47,23,FALSE))</f>
        <v/>
      </c>
      <c r="AF26" s="214" t="str">
        <f>IF(AF24="","",VLOOKUP(AF24,シフト記号表!$D$6:$Z$47,23,FALSE))</f>
        <v/>
      </c>
      <c r="AG26" s="214" t="str">
        <f>IF(AG24="","",VLOOKUP(AG24,シフト記号表!$D$6:$Z$47,23,FALSE))</f>
        <v/>
      </c>
      <c r="AH26" s="215" t="str">
        <f>IF(AH24="","",VLOOKUP(AH24,シフト記号表!$D$6:$Z$47,23,FALSE))</f>
        <v/>
      </c>
      <c r="AI26" s="213" t="str">
        <f>IF(AI24="","",VLOOKUP(AI24,シフト記号表!$D$6:$Z$47,23,FALSE))</f>
        <v/>
      </c>
      <c r="AJ26" s="214" t="str">
        <f>IF(AJ24="","",VLOOKUP(AJ24,シフト記号表!$D$6:$Z$47,23,FALSE))</f>
        <v/>
      </c>
      <c r="AK26" s="214" t="str">
        <f>IF(AK24="","",VLOOKUP(AK24,シフト記号表!$D$6:$Z$47,23,FALSE))</f>
        <v/>
      </c>
      <c r="AL26" s="214" t="str">
        <f>IF(AL24="","",VLOOKUP(AL24,シフト記号表!$D$6:$Z$47,23,FALSE))</f>
        <v/>
      </c>
      <c r="AM26" s="214" t="str">
        <f>IF(AM24="","",VLOOKUP(AM24,シフト記号表!$D$6:$Z$47,23,FALSE))</f>
        <v/>
      </c>
      <c r="AN26" s="214" t="str">
        <f>IF(AN24="","",VLOOKUP(AN24,シフト記号表!$D$6:$Z$47,23,FALSE))</f>
        <v/>
      </c>
      <c r="AO26" s="215" t="str">
        <f>IF(AO24="","",VLOOKUP(AO24,シフト記号表!$D$6:$Z$47,23,FALSE))</f>
        <v/>
      </c>
      <c r="AP26" s="213" t="str">
        <f>IF(AP24="","",VLOOKUP(AP24,シフト記号表!$D$6:$Z$47,23,FALSE))</f>
        <v/>
      </c>
      <c r="AQ26" s="214" t="str">
        <f>IF(AQ24="","",VLOOKUP(AQ24,シフト記号表!$D$6:$Z$47,23,FALSE))</f>
        <v/>
      </c>
      <c r="AR26" s="214" t="str">
        <f>IF(AR24="","",VLOOKUP(AR24,シフト記号表!$D$6:$Z$47,23,FALSE))</f>
        <v/>
      </c>
      <c r="AS26" s="214" t="str">
        <f>IF(AS24="","",VLOOKUP(AS24,シフト記号表!$D$6:$Z$47,23,FALSE))</f>
        <v/>
      </c>
      <c r="AT26" s="214" t="str">
        <f>IF(AT24="","",VLOOKUP(AT24,シフト記号表!$D$6:$Z$47,23,FALSE))</f>
        <v/>
      </c>
      <c r="AU26" s="214" t="str">
        <f>IF(AU24="","",VLOOKUP(AU24,シフト記号表!$D$6:$Z$47,23,FALSE))</f>
        <v/>
      </c>
      <c r="AV26" s="215" t="str">
        <f>IF(AV24="","",VLOOKUP(AV24,シフト記号表!$D$6:$Z$47,23,FALSE))</f>
        <v/>
      </c>
      <c r="AW26" s="213" t="str">
        <f>IF(AW24="","",VLOOKUP(AW24,シフト記号表!$D$6:$Z$47,23,FALSE))</f>
        <v/>
      </c>
      <c r="AX26" s="214" t="str">
        <f>IF(AX24="","",VLOOKUP(AX24,シフト記号表!$D$6:$Z$47,23,FALSE))</f>
        <v/>
      </c>
      <c r="AY26" s="214" t="str">
        <f>IF(AY24="","",VLOOKUP(AY24,シフト記号表!$D$6:$Z$47,23,FALSE))</f>
        <v/>
      </c>
      <c r="AZ26" s="579">
        <f>IF($BC$3="４週",SUM(U26:AV26),IF($BC$3="暦月",SUM(U26:AY26),""))</f>
        <v>0</v>
      </c>
      <c r="BA26" s="580"/>
      <c r="BB26" s="581">
        <f>IF($BC$3="４週",AZ26/4,IF($BC$3="暦月",(AZ26/($BC$8/7)),""))</f>
        <v>0</v>
      </c>
      <c r="BC26" s="580"/>
      <c r="BD26" s="582"/>
      <c r="BE26" s="583"/>
      <c r="BF26" s="583"/>
      <c r="BG26" s="583"/>
      <c r="BH26" s="584"/>
    </row>
    <row r="27" spans="2:60" ht="20.25" customHeight="1" x14ac:dyDescent="0.7">
      <c r="B27" s="129"/>
      <c r="C27" s="585"/>
      <c r="D27" s="586"/>
      <c r="E27" s="587"/>
      <c r="F27" s="178"/>
      <c r="G27" s="174"/>
      <c r="H27" s="594"/>
      <c r="I27" s="597"/>
      <c r="J27" s="598"/>
      <c r="K27" s="598"/>
      <c r="L27" s="599"/>
      <c r="M27" s="606"/>
      <c r="N27" s="607"/>
      <c r="O27" s="60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615"/>
      <c r="BA27" s="569"/>
      <c r="BB27" s="568"/>
      <c r="BC27" s="569"/>
      <c r="BD27" s="570"/>
      <c r="BE27" s="571"/>
      <c r="BF27" s="571"/>
      <c r="BG27" s="571"/>
      <c r="BH27" s="572"/>
    </row>
    <row r="28" spans="2:60" ht="20.25" customHeight="1" x14ac:dyDescent="0.7">
      <c r="B28" s="125">
        <f>B25+1</f>
        <v>3</v>
      </c>
      <c r="C28" s="588"/>
      <c r="D28" s="589"/>
      <c r="E28" s="590"/>
      <c r="F28" s="178">
        <f>C27</f>
        <v>0</v>
      </c>
      <c r="G28" s="174"/>
      <c r="H28" s="595"/>
      <c r="I28" s="600"/>
      <c r="J28" s="601"/>
      <c r="K28" s="601"/>
      <c r="L28" s="602"/>
      <c r="M28" s="609"/>
      <c r="N28" s="610"/>
      <c r="O28" s="611"/>
      <c r="P28" s="23" t="s">
        <v>72</v>
      </c>
      <c r="Q28" s="24"/>
      <c r="R28" s="24"/>
      <c r="S28" s="19"/>
      <c r="T28" s="53"/>
      <c r="U28" s="210" t="str">
        <f>IF(U27="","",VLOOKUP(U27,シフト記号表!$D$6:$X$47,21,FALSE))</f>
        <v/>
      </c>
      <c r="V28" s="211" t="str">
        <f>IF(V27="","",VLOOKUP(V27,シフト記号表!$D$6:$X$47,21,FALSE))</f>
        <v/>
      </c>
      <c r="W28" s="211" t="str">
        <f>IF(W27="","",VLOOKUP(W27,シフト記号表!$D$6:$X$47,21,FALSE))</f>
        <v/>
      </c>
      <c r="X28" s="211" t="str">
        <f>IF(X27="","",VLOOKUP(X27,シフト記号表!$D$6:$X$47,21,FALSE))</f>
        <v/>
      </c>
      <c r="Y28" s="211" t="str">
        <f>IF(Y27="","",VLOOKUP(Y27,シフト記号表!$D$6:$X$47,21,FALSE))</f>
        <v/>
      </c>
      <c r="Z28" s="211" t="str">
        <f>IF(Z27="","",VLOOKUP(Z27,シフト記号表!$D$6:$X$47,21,FALSE))</f>
        <v/>
      </c>
      <c r="AA28" s="212" t="str">
        <f>IF(AA27="","",VLOOKUP(AA27,シフト記号表!$D$6:$X$47,21,FALSE))</f>
        <v/>
      </c>
      <c r="AB28" s="210" t="str">
        <f>IF(AB27="","",VLOOKUP(AB27,シフト記号表!$D$6:$X$47,21,FALSE))</f>
        <v/>
      </c>
      <c r="AC28" s="211" t="str">
        <f>IF(AC27="","",VLOOKUP(AC27,シフト記号表!$D$6:$X$47,21,FALSE))</f>
        <v/>
      </c>
      <c r="AD28" s="211" t="str">
        <f>IF(AD27="","",VLOOKUP(AD27,シフト記号表!$D$6:$X$47,21,FALSE))</f>
        <v/>
      </c>
      <c r="AE28" s="211" t="str">
        <f>IF(AE27="","",VLOOKUP(AE27,シフト記号表!$D$6:$X$47,21,FALSE))</f>
        <v/>
      </c>
      <c r="AF28" s="211" t="str">
        <f>IF(AF27="","",VLOOKUP(AF27,シフト記号表!$D$6:$X$47,21,FALSE))</f>
        <v/>
      </c>
      <c r="AG28" s="211" t="str">
        <f>IF(AG27="","",VLOOKUP(AG27,シフト記号表!$D$6:$X$47,21,FALSE))</f>
        <v/>
      </c>
      <c r="AH28" s="212" t="str">
        <f>IF(AH27="","",VLOOKUP(AH27,シフト記号表!$D$6:$X$47,21,FALSE))</f>
        <v/>
      </c>
      <c r="AI28" s="210" t="str">
        <f>IF(AI27="","",VLOOKUP(AI27,シフト記号表!$D$6:$X$47,21,FALSE))</f>
        <v/>
      </c>
      <c r="AJ28" s="211" t="str">
        <f>IF(AJ27="","",VLOOKUP(AJ27,シフト記号表!$D$6:$X$47,21,FALSE))</f>
        <v/>
      </c>
      <c r="AK28" s="211" t="str">
        <f>IF(AK27="","",VLOOKUP(AK27,シフト記号表!$D$6:$X$47,21,FALSE))</f>
        <v/>
      </c>
      <c r="AL28" s="211" t="str">
        <f>IF(AL27="","",VLOOKUP(AL27,シフト記号表!$D$6:$X$47,21,FALSE))</f>
        <v/>
      </c>
      <c r="AM28" s="211" t="str">
        <f>IF(AM27="","",VLOOKUP(AM27,シフト記号表!$D$6:$X$47,21,FALSE))</f>
        <v/>
      </c>
      <c r="AN28" s="211" t="str">
        <f>IF(AN27="","",VLOOKUP(AN27,シフト記号表!$D$6:$X$47,21,FALSE))</f>
        <v/>
      </c>
      <c r="AO28" s="212" t="str">
        <f>IF(AO27="","",VLOOKUP(AO27,シフト記号表!$D$6:$X$47,21,FALSE))</f>
        <v/>
      </c>
      <c r="AP28" s="210" t="str">
        <f>IF(AP27="","",VLOOKUP(AP27,シフト記号表!$D$6:$X$47,21,FALSE))</f>
        <v/>
      </c>
      <c r="AQ28" s="211" t="str">
        <f>IF(AQ27="","",VLOOKUP(AQ27,シフト記号表!$D$6:$X$47,21,FALSE))</f>
        <v/>
      </c>
      <c r="AR28" s="211" t="str">
        <f>IF(AR27="","",VLOOKUP(AR27,シフト記号表!$D$6:$X$47,21,FALSE))</f>
        <v/>
      </c>
      <c r="AS28" s="211" t="str">
        <f>IF(AS27="","",VLOOKUP(AS27,シフト記号表!$D$6:$X$47,21,FALSE))</f>
        <v/>
      </c>
      <c r="AT28" s="211" t="str">
        <f>IF(AT27="","",VLOOKUP(AT27,シフト記号表!$D$6:$X$47,21,FALSE))</f>
        <v/>
      </c>
      <c r="AU28" s="211" t="str">
        <f>IF(AU27="","",VLOOKUP(AU27,シフト記号表!$D$6:$X$47,21,FALSE))</f>
        <v/>
      </c>
      <c r="AV28" s="212" t="str">
        <f>IF(AV27="","",VLOOKUP(AV27,シフト記号表!$D$6:$X$47,21,FALSE))</f>
        <v/>
      </c>
      <c r="AW28" s="210" t="str">
        <f>IF(AW27="","",VLOOKUP(AW27,シフト記号表!$D$6:$X$47,21,FALSE))</f>
        <v/>
      </c>
      <c r="AX28" s="211" t="str">
        <f>IF(AX27="","",VLOOKUP(AX27,シフト記号表!$D$6:$X$47,21,FALSE))</f>
        <v/>
      </c>
      <c r="AY28" s="211" t="str">
        <f>IF(AY27="","",VLOOKUP(AY27,シフト記号表!$D$6:$X$47,21,FALSE))</f>
        <v/>
      </c>
      <c r="AZ28" s="576">
        <f>IF($BC$3="４週",SUM(U28:AV28),IF($BC$3="暦月",SUM(U28:AY28),""))</f>
        <v>0</v>
      </c>
      <c r="BA28" s="577"/>
      <c r="BB28" s="578">
        <f>IF($BC$3="４週",AZ28/4,IF($BC$3="暦月",(AZ28/($BC$8/7)),""))</f>
        <v>0</v>
      </c>
      <c r="BC28" s="577"/>
      <c r="BD28" s="573"/>
      <c r="BE28" s="574"/>
      <c r="BF28" s="574"/>
      <c r="BG28" s="574"/>
      <c r="BH28" s="575"/>
    </row>
    <row r="29" spans="2:60" ht="20.25" customHeight="1" x14ac:dyDescent="0.7">
      <c r="B29" s="127"/>
      <c r="C29" s="616"/>
      <c r="D29" s="617"/>
      <c r="E29" s="618"/>
      <c r="F29" s="179"/>
      <c r="G29" s="175">
        <f>C27</f>
        <v>0</v>
      </c>
      <c r="H29" s="619"/>
      <c r="I29" s="620"/>
      <c r="J29" s="621"/>
      <c r="K29" s="621"/>
      <c r="L29" s="622"/>
      <c r="M29" s="623"/>
      <c r="N29" s="624"/>
      <c r="O29" s="625"/>
      <c r="P29" s="25" t="s">
        <v>73</v>
      </c>
      <c r="Q29" s="28"/>
      <c r="R29" s="28"/>
      <c r="S29" s="16"/>
      <c r="T29" s="56"/>
      <c r="U29" s="213" t="str">
        <f>IF(U27="","",VLOOKUP(U27,シフト記号表!$D$6:$Z$47,23,FALSE))</f>
        <v/>
      </c>
      <c r="V29" s="214" t="str">
        <f>IF(V27="","",VLOOKUP(V27,シフト記号表!$D$6:$Z$47,23,FALSE))</f>
        <v/>
      </c>
      <c r="W29" s="214" t="str">
        <f>IF(W27="","",VLOOKUP(W27,シフト記号表!$D$6:$Z$47,23,FALSE))</f>
        <v/>
      </c>
      <c r="X29" s="214" t="str">
        <f>IF(X27="","",VLOOKUP(X27,シフト記号表!$D$6:$Z$47,23,FALSE))</f>
        <v/>
      </c>
      <c r="Y29" s="214" t="str">
        <f>IF(Y27="","",VLOOKUP(Y27,シフト記号表!$D$6:$Z$47,23,FALSE))</f>
        <v/>
      </c>
      <c r="Z29" s="214" t="str">
        <f>IF(Z27="","",VLOOKUP(Z27,シフト記号表!$D$6:$Z$47,23,FALSE))</f>
        <v/>
      </c>
      <c r="AA29" s="215" t="str">
        <f>IF(AA27="","",VLOOKUP(AA27,シフト記号表!$D$6:$Z$47,23,FALSE))</f>
        <v/>
      </c>
      <c r="AB29" s="213" t="str">
        <f>IF(AB27="","",VLOOKUP(AB27,シフト記号表!$D$6:$Z$47,23,FALSE))</f>
        <v/>
      </c>
      <c r="AC29" s="214" t="str">
        <f>IF(AC27="","",VLOOKUP(AC27,シフト記号表!$D$6:$Z$47,23,FALSE))</f>
        <v/>
      </c>
      <c r="AD29" s="214" t="str">
        <f>IF(AD27="","",VLOOKUP(AD27,シフト記号表!$D$6:$Z$47,23,FALSE))</f>
        <v/>
      </c>
      <c r="AE29" s="214" t="str">
        <f>IF(AE27="","",VLOOKUP(AE27,シフト記号表!$D$6:$Z$47,23,FALSE))</f>
        <v/>
      </c>
      <c r="AF29" s="214" t="str">
        <f>IF(AF27="","",VLOOKUP(AF27,シフト記号表!$D$6:$Z$47,23,FALSE))</f>
        <v/>
      </c>
      <c r="AG29" s="214" t="str">
        <f>IF(AG27="","",VLOOKUP(AG27,シフト記号表!$D$6:$Z$47,23,FALSE))</f>
        <v/>
      </c>
      <c r="AH29" s="215" t="str">
        <f>IF(AH27="","",VLOOKUP(AH27,シフト記号表!$D$6:$Z$47,23,FALSE))</f>
        <v/>
      </c>
      <c r="AI29" s="213" t="str">
        <f>IF(AI27="","",VLOOKUP(AI27,シフト記号表!$D$6:$Z$47,23,FALSE))</f>
        <v/>
      </c>
      <c r="AJ29" s="214" t="str">
        <f>IF(AJ27="","",VLOOKUP(AJ27,シフト記号表!$D$6:$Z$47,23,FALSE))</f>
        <v/>
      </c>
      <c r="AK29" s="214" t="str">
        <f>IF(AK27="","",VLOOKUP(AK27,シフト記号表!$D$6:$Z$47,23,FALSE))</f>
        <v/>
      </c>
      <c r="AL29" s="214" t="str">
        <f>IF(AL27="","",VLOOKUP(AL27,シフト記号表!$D$6:$Z$47,23,FALSE))</f>
        <v/>
      </c>
      <c r="AM29" s="214" t="str">
        <f>IF(AM27="","",VLOOKUP(AM27,シフト記号表!$D$6:$Z$47,23,FALSE))</f>
        <v/>
      </c>
      <c r="AN29" s="214" t="str">
        <f>IF(AN27="","",VLOOKUP(AN27,シフト記号表!$D$6:$Z$47,23,FALSE))</f>
        <v/>
      </c>
      <c r="AO29" s="215" t="str">
        <f>IF(AO27="","",VLOOKUP(AO27,シフト記号表!$D$6:$Z$47,23,FALSE))</f>
        <v/>
      </c>
      <c r="AP29" s="213" t="str">
        <f>IF(AP27="","",VLOOKUP(AP27,シフト記号表!$D$6:$Z$47,23,FALSE))</f>
        <v/>
      </c>
      <c r="AQ29" s="214" t="str">
        <f>IF(AQ27="","",VLOOKUP(AQ27,シフト記号表!$D$6:$Z$47,23,FALSE))</f>
        <v/>
      </c>
      <c r="AR29" s="214" t="str">
        <f>IF(AR27="","",VLOOKUP(AR27,シフト記号表!$D$6:$Z$47,23,FALSE))</f>
        <v/>
      </c>
      <c r="AS29" s="214" t="str">
        <f>IF(AS27="","",VLOOKUP(AS27,シフト記号表!$D$6:$Z$47,23,FALSE))</f>
        <v/>
      </c>
      <c r="AT29" s="214" t="str">
        <f>IF(AT27="","",VLOOKUP(AT27,シフト記号表!$D$6:$Z$47,23,FALSE))</f>
        <v/>
      </c>
      <c r="AU29" s="214" t="str">
        <f>IF(AU27="","",VLOOKUP(AU27,シフト記号表!$D$6:$Z$47,23,FALSE))</f>
        <v/>
      </c>
      <c r="AV29" s="215" t="str">
        <f>IF(AV27="","",VLOOKUP(AV27,シフト記号表!$D$6:$Z$47,23,FALSE))</f>
        <v/>
      </c>
      <c r="AW29" s="213" t="str">
        <f>IF(AW27="","",VLOOKUP(AW27,シフト記号表!$D$6:$Z$47,23,FALSE))</f>
        <v/>
      </c>
      <c r="AX29" s="214" t="str">
        <f>IF(AX27="","",VLOOKUP(AX27,シフト記号表!$D$6:$Z$47,23,FALSE))</f>
        <v/>
      </c>
      <c r="AY29" s="214" t="str">
        <f>IF(AY27="","",VLOOKUP(AY27,シフト記号表!$D$6:$Z$47,23,FALSE))</f>
        <v/>
      </c>
      <c r="AZ29" s="579">
        <f>IF($BC$3="４週",SUM(U29:AV29),IF($BC$3="暦月",SUM(U29:AY29),""))</f>
        <v>0</v>
      </c>
      <c r="BA29" s="580"/>
      <c r="BB29" s="581">
        <f>IF($BC$3="４週",AZ29/4,IF($BC$3="暦月",(AZ29/($BC$8/7)),""))</f>
        <v>0</v>
      </c>
      <c r="BC29" s="580"/>
      <c r="BD29" s="582"/>
      <c r="BE29" s="583"/>
      <c r="BF29" s="583"/>
      <c r="BG29" s="583"/>
      <c r="BH29" s="584"/>
    </row>
    <row r="30" spans="2:60" ht="20.25" customHeight="1" x14ac:dyDescent="0.7">
      <c r="B30" s="129"/>
      <c r="C30" s="585"/>
      <c r="D30" s="586"/>
      <c r="E30" s="587"/>
      <c r="F30" s="178"/>
      <c r="G30" s="174"/>
      <c r="H30" s="594"/>
      <c r="I30" s="597"/>
      <c r="J30" s="598"/>
      <c r="K30" s="598"/>
      <c r="L30" s="599"/>
      <c r="M30" s="606"/>
      <c r="N30" s="607"/>
      <c r="O30" s="60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615"/>
      <c r="BA30" s="569"/>
      <c r="BB30" s="568"/>
      <c r="BC30" s="569"/>
      <c r="BD30" s="570"/>
      <c r="BE30" s="571"/>
      <c r="BF30" s="571"/>
      <c r="BG30" s="571"/>
      <c r="BH30" s="572"/>
    </row>
    <row r="31" spans="2:60" ht="20.25" customHeight="1" x14ac:dyDescent="0.7">
      <c r="B31" s="125">
        <f>B28+1</f>
        <v>4</v>
      </c>
      <c r="C31" s="588"/>
      <c r="D31" s="589"/>
      <c r="E31" s="590"/>
      <c r="F31" s="178">
        <f>C30</f>
        <v>0</v>
      </c>
      <c r="G31" s="174"/>
      <c r="H31" s="595"/>
      <c r="I31" s="600"/>
      <c r="J31" s="601"/>
      <c r="K31" s="601"/>
      <c r="L31" s="602"/>
      <c r="M31" s="609"/>
      <c r="N31" s="610"/>
      <c r="O31" s="611"/>
      <c r="P31" s="23" t="s">
        <v>72</v>
      </c>
      <c r="Q31" s="24"/>
      <c r="R31" s="24"/>
      <c r="S31" s="19"/>
      <c r="T31" s="53"/>
      <c r="U31" s="210" t="str">
        <f>IF(U30="","",VLOOKUP(U30,シフト記号表!$D$6:$X$47,21,FALSE))</f>
        <v/>
      </c>
      <c r="V31" s="211" t="str">
        <f>IF(V30="","",VLOOKUP(V30,シフト記号表!$D$6:$X$47,21,FALSE))</f>
        <v/>
      </c>
      <c r="W31" s="211" t="str">
        <f>IF(W30="","",VLOOKUP(W30,シフト記号表!$D$6:$X$47,21,FALSE))</f>
        <v/>
      </c>
      <c r="X31" s="211" t="str">
        <f>IF(X30="","",VLOOKUP(X30,シフト記号表!$D$6:$X$47,21,FALSE))</f>
        <v/>
      </c>
      <c r="Y31" s="211" t="str">
        <f>IF(Y30="","",VLOOKUP(Y30,シフト記号表!$D$6:$X$47,21,FALSE))</f>
        <v/>
      </c>
      <c r="Z31" s="211" t="str">
        <f>IF(Z30="","",VLOOKUP(Z30,シフト記号表!$D$6:$X$47,21,FALSE))</f>
        <v/>
      </c>
      <c r="AA31" s="212" t="str">
        <f>IF(AA30="","",VLOOKUP(AA30,シフト記号表!$D$6:$X$47,21,FALSE))</f>
        <v/>
      </c>
      <c r="AB31" s="210" t="str">
        <f>IF(AB30="","",VLOOKUP(AB30,シフト記号表!$D$6:$X$47,21,FALSE))</f>
        <v/>
      </c>
      <c r="AC31" s="211" t="str">
        <f>IF(AC30="","",VLOOKUP(AC30,シフト記号表!$D$6:$X$47,21,FALSE))</f>
        <v/>
      </c>
      <c r="AD31" s="211" t="str">
        <f>IF(AD30="","",VLOOKUP(AD30,シフト記号表!$D$6:$X$47,21,FALSE))</f>
        <v/>
      </c>
      <c r="AE31" s="211" t="str">
        <f>IF(AE30="","",VLOOKUP(AE30,シフト記号表!$D$6:$X$47,21,FALSE))</f>
        <v/>
      </c>
      <c r="AF31" s="211" t="str">
        <f>IF(AF30="","",VLOOKUP(AF30,シフト記号表!$D$6:$X$47,21,FALSE))</f>
        <v/>
      </c>
      <c r="AG31" s="211" t="str">
        <f>IF(AG30="","",VLOOKUP(AG30,シフト記号表!$D$6:$X$47,21,FALSE))</f>
        <v/>
      </c>
      <c r="AH31" s="212" t="str">
        <f>IF(AH30="","",VLOOKUP(AH30,シフト記号表!$D$6:$X$47,21,FALSE))</f>
        <v/>
      </c>
      <c r="AI31" s="210" t="str">
        <f>IF(AI30="","",VLOOKUP(AI30,シフト記号表!$D$6:$X$47,21,FALSE))</f>
        <v/>
      </c>
      <c r="AJ31" s="211" t="str">
        <f>IF(AJ30="","",VLOOKUP(AJ30,シフト記号表!$D$6:$X$47,21,FALSE))</f>
        <v/>
      </c>
      <c r="AK31" s="211" t="str">
        <f>IF(AK30="","",VLOOKUP(AK30,シフト記号表!$D$6:$X$47,21,FALSE))</f>
        <v/>
      </c>
      <c r="AL31" s="211" t="str">
        <f>IF(AL30="","",VLOOKUP(AL30,シフト記号表!$D$6:$X$47,21,FALSE))</f>
        <v/>
      </c>
      <c r="AM31" s="211" t="str">
        <f>IF(AM30="","",VLOOKUP(AM30,シフト記号表!$D$6:$X$47,21,FALSE))</f>
        <v/>
      </c>
      <c r="AN31" s="211" t="str">
        <f>IF(AN30="","",VLOOKUP(AN30,シフト記号表!$D$6:$X$47,21,FALSE))</f>
        <v/>
      </c>
      <c r="AO31" s="212" t="str">
        <f>IF(AO30="","",VLOOKUP(AO30,シフト記号表!$D$6:$X$47,21,FALSE))</f>
        <v/>
      </c>
      <c r="AP31" s="210" t="str">
        <f>IF(AP30="","",VLOOKUP(AP30,シフト記号表!$D$6:$X$47,21,FALSE))</f>
        <v/>
      </c>
      <c r="AQ31" s="211" t="str">
        <f>IF(AQ30="","",VLOOKUP(AQ30,シフト記号表!$D$6:$X$47,21,FALSE))</f>
        <v/>
      </c>
      <c r="AR31" s="211" t="str">
        <f>IF(AR30="","",VLOOKUP(AR30,シフト記号表!$D$6:$X$47,21,FALSE))</f>
        <v/>
      </c>
      <c r="AS31" s="211" t="str">
        <f>IF(AS30="","",VLOOKUP(AS30,シフト記号表!$D$6:$X$47,21,FALSE))</f>
        <v/>
      </c>
      <c r="AT31" s="211" t="str">
        <f>IF(AT30="","",VLOOKUP(AT30,シフト記号表!$D$6:$X$47,21,FALSE))</f>
        <v/>
      </c>
      <c r="AU31" s="211" t="str">
        <f>IF(AU30="","",VLOOKUP(AU30,シフト記号表!$D$6:$X$47,21,FALSE))</f>
        <v/>
      </c>
      <c r="AV31" s="212" t="str">
        <f>IF(AV30="","",VLOOKUP(AV30,シフト記号表!$D$6:$X$47,21,FALSE))</f>
        <v/>
      </c>
      <c r="AW31" s="210" t="str">
        <f>IF(AW30="","",VLOOKUP(AW30,シフト記号表!$D$6:$X$47,21,FALSE))</f>
        <v/>
      </c>
      <c r="AX31" s="211" t="str">
        <f>IF(AX30="","",VLOOKUP(AX30,シフト記号表!$D$6:$X$47,21,FALSE))</f>
        <v/>
      </c>
      <c r="AY31" s="211" t="str">
        <f>IF(AY30="","",VLOOKUP(AY30,シフト記号表!$D$6:$X$47,21,FALSE))</f>
        <v/>
      </c>
      <c r="AZ31" s="576">
        <f>IF($BC$3="４週",SUM(U31:AV31),IF($BC$3="暦月",SUM(U31:AY31),""))</f>
        <v>0</v>
      </c>
      <c r="BA31" s="577"/>
      <c r="BB31" s="578">
        <f>IF($BC$3="４週",AZ31/4,IF($BC$3="暦月",(AZ31/($BC$8/7)),""))</f>
        <v>0</v>
      </c>
      <c r="BC31" s="577"/>
      <c r="BD31" s="573"/>
      <c r="BE31" s="574"/>
      <c r="BF31" s="574"/>
      <c r="BG31" s="574"/>
      <c r="BH31" s="575"/>
    </row>
    <row r="32" spans="2:60" ht="20.25" customHeight="1" x14ac:dyDescent="0.7">
      <c r="B32" s="127"/>
      <c r="C32" s="616"/>
      <c r="D32" s="617"/>
      <c r="E32" s="618"/>
      <c r="F32" s="179"/>
      <c r="G32" s="175">
        <f>C30</f>
        <v>0</v>
      </c>
      <c r="H32" s="619"/>
      <c r="I32" s="620"/>
      <c r="J32" s="621"/>
      <c r="K32" s="621"/>
      <c r="L32" s="622"/>
      <c r="M32" s="623"/>
      <c r="N32" s="624"/>
      <c r="O32" s="625"/>
      <c r="P32" s="25" t="s">
        <v>73</v>
      </c>
      <c r="Q32" s="29"/>
      <c r="R32" s="29"/>
      <c r="S32" s="17"/>
      <c r="T32" s="54"/>
      <c r="U32" s="213" t="str">
        <f>IF(U30="","",VLOOKUP(U30,シフト記号表!$D$6:$Z$47,23,FALSE))</f>
        <v/>
      </c>
      <c r="V32" s="214" t="str">
        <f>IF(V30="","",VLOOKUP(V30,シフト記号表!$D$6:$Z$47,23,FALSE))</f>
        <v/>
      </c>
      <c r="W32" s="214" t="str">
        <f>IF(W30="","",VLOOKUP(W30,シフト記号表!$D$6:$Z$47,23,FALSE))</f>
        <v/>
      </c>
      <c r="X32" s="214" t="str">
        <f>IF(X30="","",VLOOKUP(X30,シフト記号表!$D$6:$Z$47,23,FALSE))</f>
        <v/>
      </c>
      <c r="Y32" s="214" t="str">
        <f>IF(Y30="","",VLOOKUP(Y30,シフト記号表!$D$6:$Z$47,23,FALSE))</f>
        <v/>
      </c>
      <c r="Z32" s="214" t="str">
        <f>IF(Z30="","",VLOOKUP(Z30,シフト記号表!$D$6:$Z$47,23,FALSE))</f>
        <v/>
      </c>
      <c r="AA32" s="215" t="str">
        <f>IF(AA30="","",VLOOKUP(AA30,シフト記号表!$D$6:$Z$47,23,FALSE))</f>
        <v/>
      </c>
      <c r="AB32" s="213" t="str">
        <f>IF(AB30="","",VLOOKUP(AB30,シフト記号表!$D$6:$Z$47,23,FALSE))</f>
        <v/>
      </c>
      <c r="AC32" s="214" t="str">
        <f>IF(AC30="","",VLOOKUP(AC30,シフト記号表!$D$6:$Z$47,23,FALSE))</f>
        <v/>
      </c>
      <c r="AD32" s="214" t="str">
        <f>IF(AD30="","",VLOOKUP(AD30,シフト記号表!$D$6:$Z$47,23,FALSE))</f>
        <v/>
      </c>
      <c r="AE32" s="214" t="str">
        <f>IF(AE30="","",VLOOKUP(AE30,シフト記号表!$D$6:$Z$47,23,FALSE))</f>
        <v/>
      </c>
      <c r="AF32" s="214" t="str">
        <f>IF(AF30="","",VLOOKUP(AF30,シフト記号表!$D$6:$Z$47,23,FALSE))</f>
        <v/>
      </c>
      <c r="AG32" s="214" t="str">
        <f>IF(AG30="","",VLOOKUP(AG30,シフト記号表!$D$6:$Z$47,23,FALSE))</f>
        <v/>
      </c>
      <c r="AH32" s="215" t="str">
        <f>IF(AH30="","",VLOOKUP(AH30,シフト記号表!$D$6:$Z$47,23,FALSE))</f>
        <v/>
      </c>
      <c r="AI32" s="213" t="str">
        <f>IF(AI30="","",VLOOKUP(AI30,シフト記号表!$D$6:$Z$47,23,FALSE))</f>
        <v/>
      </c>
      <c r="AJ32" s="214" t="str">
        <f>IF(AJ30="","",VLOOKUP(AJ30,シフト記号表!$D$6:$Z$47,23,FALSE))</f>
        <v/>
      </c>
      <c r="AK32" s="214" t="str">
        <f>IF(AK30="","",VLOOKUP(AK30,シフト記号表!$D$6:$Z$47,23,FALSE))</f>
        <v/>
      </c>
      <c r="AL32" s="214" t="str">
        <f>IF(AL30="","",VLOOKUP(AL30,シフト記号表!$D$6:$Z$47,23,FALSE))</f>
        <v/>
      </c>
      <c r="AM32" s="214" t="str">
        <f>IF(AM30="","",VLOOKUP(AM30,シフト記号表!$D$6:$Z$47,23,FALSE))</f>
        <v/>
      </c>
      <c r="AN32" s="214" t="str">
        <f>IF(AN30="","",VLOOKUP(AN30,シフト記号表!$D$6:$Z$47,23,FALSE))</f>
        <v/>
      </c>
      <c r="AO32" s="215" t="str">
        <f>IF(AO30="","",VLOOKUP(AO30,シフト記号表!$D$6:$Z$47,23,FALSE))</f>
        <v/>
      </c>
      <c r="AP32" s="213" t="str">
        <f>IF(AP30="","",VLOOKUP(AP30,シフト記号表!$D$6:$Z$47,23,FALSE))</f>
        <v/>
      </c>
      <c r="AQ32" s="214" t="str">
        <f>IF(AQ30="","",VLOOKUP(AQ30,シフト記号表!$D$6:$Z$47,23,FALSE))</f>
        <v/>
      </c>
      <c r="AR32" s="214" t="str">
        <f>IF(AR30="","",VLOOKUP(AR30,シフト記号表!$D$6:$Z$47,23,FALSE))</f>
        <v/>
      </c>
      <c r="AS32" s="214" t="str">
        <f>IF(AS30="","",VLOOKUP(AS30,シフト記号表!$D$6:$Z$47,23,FALSE))</f>
        <v/>
      </c>
      <c r="AT32" s="214" t="str">
        <f>IF(AT30="","",VLOOKUP(AT30,シフト記号表!$D$6:$Z$47,23,FALSE))</f>
        <v/>
      </c>
      <c r="AU32" s="214" t="str">
        <f>IF(AU30="","",VLOOKUP(AU30,シフト記号表!$D$6:$Z$47,23,FALSE))</f>
        <v/>
      </c>
      <c r="AV32" s="215" t="str">
        <f>IF(AV30="","",VLOOKUP(AV30,シフト記号表!$D$6:$Z$47,23,FALSE))</f>
        <v/>
      </c>
      <c r="AW32" s="213" t="str">
        <f>IF(AW30="","",VLOOKUP(AW30,シフト記号表!$D$6:$Z$47,23,FALSE))</f>
        <v/>
      </c>
      <c r="AX32" s="214" t="str">
        <f>IF(AX30="","",VLOOKUP(AX30,シフト記号表!$D$6:$Z$47,23,FALSE))</f>
        <v/>
      </c>
      <c r="AY32" s="214" t="str">
        <f>IF(AY30="","",VLOOKUP(AY30,シフト記号表!$D$6:$Z$47,23,FALSE))</f>
        <v/>
      </c>
      <c r="AZ32" s="579">
        <f>IF($BC$3="４週",SUM(U32:AV32),IF($BC$3="暦月",SUM(U32:AY32),""))</f>
        <v>0</v>
      </c>
      <c r="BA32" s="580"/>
      <c r="BB32" s="581">
        <f>IF($BC$3="４週",AZ32/4,IF($BC$3="暦月",(AZ32/($BC$8/7)),""))</f>
        <v>0</v>
      </c>
      <c r="BC32" s="580"/>
      <c r="BD32" s="582"/>
      <c r="BE32" s="583"/>
      <c r="BF32" s="583"/>
      <c r="BG32" s="583"/>
      <c r="BH32" s="584"/>
    </row>
    <row r="33" spans="2:60" ht="20.25" customHeight="1" x14ac:dyDescent="0.7">
      <c r="B33" s="129"/>
      <c r="C33" s="585"/>
      <c r="D33" s="586"/>
      <c r="E33" s="587"/>
      <c r="F33" s="178"/>
      <c r="G33" s="174"/>
      <c r="H33" s="594"/>
      <c r="I33" s="597"/>
      <c r="J33" s="598"/>
      <c r="K33" s="598"/>
      <c r="L33" s="599"/>
      <c r="M33" s="606"/>
      <c r="N33" s="607"/>
      <c r="O33" s="60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615"/>
      <c r="BA33" s="569"/>
      <c r="BB33" s="568"/>
      <c r="BC33" s="569"/>
      <c r="BD33" s="570"/>
      <c r="BE33" s="571"/>
      <c r="BF33" s="571"/>
      <c r="BG33" s="571"/>
      <c r="BH33" s="572"/>
    </row>
    <row r="34" spans="2:60" ht="20.25" customHeight="1" x14ac:dyDescent="0.7">
      <c r="B34" s="125">
        <f>B31+1</f>
        <v>5</v>
      </c>
      <c r="C34" s="588"/>
      <c r="D34" s="589"/>
      <c r="E34" s="590"/>
      <c r="F34" s="178">
        <f>C33</f>
        <v>0</v>
      </c>
      <c r="G34" s="174"/>
      <c r="H34" s="595"/>
      <c r="I34" s="600"/>
      <c r="J34" s="601"/>
      <c r="K34" s="601"/>
      <c r="L34" s="602"/>
      <c r="M34" s="609"/>
      <c r="N34" s="610"/>
      <c r="O34" s="611"/>
      <c r="P34" s="23" t="s">
        <v>72</v>
      </c>
      <c r="Q34" s="24"/>
      <c r="R34" s="24"/>
      <c r="S34" s="19"/>
      <c r="T34" s="53"/>
      <c r="U34" s="210" t="str">
        <f>IF(U33="","",VLOOKUP(U33,シフト記号表!$D$6:$X$47,21,FALSE))</f>
        <v/>
      </c>
      <c r="V34" s="211" t="str">
        <f>IF(V33="","",VLOOKUP(V33,シフト記号表!$D$6:$X$47,21,FALSE))</f>
        <v/>
      </c>
      <c r="W34" s="211" t="str">
        <f>IF(W33="","",VLOOKUP(W33,シフト記号表!$D$6:$X$47,21,FALSE))</f>
        <v/>
      </c>
      <c r="X34" s="211" t="str">
        <f>IF(X33="","",VLOOKUP(X33,シフト記号表!$D$6:$X$47,21,FALSE))</f>
        <v/>
      </c>
      <c r="Y34" s="211" t="str">
        <f>IF(Y33="","",VLOOKUP(Y33,シフト記号表!$D$6:$X$47,21,FALSE))</f>
        <v/>
      </c>
      <c r="Z34" s="211" t="str">
        <f>IF(Z33="","",VLOOKUP(Z33,シフト記号表!$D$6:$X$47,21,FALSE))</f>
        <v/>
      </c>
      <c r="AA34" s="212" t="str">
        <f>IF(AA33="","",VLOOKUP(AA33,シフト記号表!$D$6:$X$47,21,FALSE))</f>
        <v/>
      </c>
      <c r="AB34" s="210" t="str">
        <f>IF(AB33="","",VLOOKUP(AB33,シフト記号表!$D$6:$X$47,21,FALSE))</f>
        <v/>
      </c>
      <c r="AC34" s="211" t="str">
        <f>IF(AC33="","",VLOOKUP(AC33,シフト記号表!$D$6:$X$47,21,FALSE))</f>
        <v/>
      </c>
      <c r="AD34" s="211" t="str">
        <f>IF(AD33="","",VLOOKUP(AD33,シフト記号表!$D$6:$X$47,21,FALSE))</f>
        <v/>
      </c>
      <c r="AE34" s="211" t="str">
        <f>IF(AE33="","",VLOOKUP(AE33,シフト記号表!$D$6:$X$47,21,FALSE))</f>
        <v/>
      </c>
      <c r="AF34" s="211" t="str">
        <f>IF(AF33="","",VLOOKUP(AF33,シフト記号表!$D$6:$X$47,21,FALSE))</f>
        <v/>
      </c>
      <c r="AG34" s="211" t="str">
        <f>IF(AG33="","",VLOOKUP(AG33,シフト記号表!$D$6:$X$47,21,FALSE))</f>
        <v/>
      </c>
      <c r="AH34" s="212" t="str">
        <f>IF(AH33="","",VLOOKUP(AH33,シフト記号表!$D$6:$X$47,21,FALSE))</f>
        <v/>
      </c>
      <c r="AI34" s="210" t="str">
        <f>IF(AI33="","",VLOOKUP(AI33,シフト記号表!$D$6:$X$47,21,FALSE))</f>
        <v/>
      </c>
      <c r="AJ34" s="211" t="str">
        <f>IF(AJ33="","",VLOOKUP(AJ33,シフト記号表!$D$6:$X$47,21,FALSE))</f>
        <v/>
      </c>
      <c r="AK34" s="211" t="str">
        <f>IF(AK33="","",VLOOKUP(AK33,シフト記号表!$D$6:$X$47,21,FALSE))</f>
        <v/>
      </c>
      <c r="AL34" s="211" t="str">
        <f>IF(AL33="","",VLOOKUP(AL33,シフト記号表!$D$6:$X$47,21,FALSE))</f>
        <v/>
      </c>
      <c r="AM34" s="211" t="str">
        <f>IF(AM33="","",VLOOKUP(AM33,シフト記号表!$D$6:$X$47,21,FALSE))</f>
        <v/>
      </c>
      <c r="AN34" s="211" t="str">
        <f>IF(AN33="","",VLOOKUP(AN33,シフト記号表!$D$6:$X$47,21,FALSE))</f>
        <v/>
      </c>
      <c r="AO34" s="212" t="str">
        <f>IF(AO33="","",VLOOKUP(AO33,シフト記号表!$D$6:$X$47,21,FALSE))</f>
        <v/>
      </c>
      <c r="AP34" s="210" t="str">
        <f>IF(AP33="","",VLOOKUP(AP33,シフト記号表!$D$6:$X$47,21,FALSE))</f>
        <v/>
      </c>
      <c r="AQ34" s="211" t="str">
        <f>IF(AQ33="","",VLOOKUP(AQ33,シフト記号表!$D$6:$X$47,21,FALSE))</f>
        <v/>
      </c>
      <c r="AR34" s="211" t="str">
        <f>IF(AR33="","",VLOOKUP(AR33,シフト記号表!$D$6:$X$47,21,FALSE))</f>
        <v/>
      </c>
      <c r="AS34" s="211" t="str">
        <f>IF(AS33="","",VLOOKUP(AS33,シフト記号表!$D$6:$X$47,21,FALSE))</f>
        <v/>
      </c>
      <c r="AT34" s="211" t="str">
        <f>IF(AT33="","",VLOOKUP(AT33,シフト記号表!$D$6:$X$47,21,FALSE))</f>
        <v/>
      </c>
      <c r="AU34" s="211" t="str">
        <f>IF(AU33="","",VLOOKUP(AU33,シフト記号表!$D$6:$X$47,21,FALSE))</f>
        <v/>
      </c>
      <c r="AV34" s="212" t="str">
        <f>IF(AV33="","",VLOOKUP(AV33,シフト記号表!$D$6:$X$47,21,FALSE))</f>
        <v/>
      </c>
      <c r="AW34" s="210" t="str">
        <f>IF(AW33="","",VLOOKUP(AW33,シフト記号表!$D$6:$X$47,21,FALSE))</f>
        <v/>
      </c>
      <c r="AX34" s="211" t="str">
        <f>IF(AX33="","",VLOOKUP(AX33,シフト記号表!$D$6:$X$47,21,FALSE))</f>
        <v/>
      </c>
      <c r="AY34" s="211" t="str">
        <f>IF(AY33="","",VLOOKUP(AY33,シフト記号表!$D$6:$X$47,21,FALSE))</f>
        <v/>
      </c>
      <c r="AZ34" s="576">
        <f>IF($BC$3="４週",SUM(U34:AV34),IF($BC$3="暦月",SUM(U34:AY34),""))</f>
        <v>0</v>
      </c>
      <c r="BA34" s="577"/>
      <c r="BB34" s="578">
        <f>IF($BC$3="４週",AZ34/4,IF($BC$3="暦月",(AZ34/($BC$8/7)),""))</f>
        <v>0</v>
      </c>
      <c r="BC34" s="577"/>
      <c r="BD34" s="573"/>
      <c r="BE34" s="574"/>
      <c r="BF34" s="574"/>
      <c r="BG34" s="574"/>
      <c r="BH34" s="575"/>
    </row>
    <row r="35" spans="2:60" ht="20.25" customHeight="1" x14ac:dyDescent="0.7">
      <c r="B35" s="127"/>
      <c r="C35" s="616"/>
      <c r="D35" s="617"/>
      <c r="E35" s="618"/>
      <c r="F35" s="179"/>
      <c r="G35" s="175">
        <f>C33</f>
        <v>0</v>
      </c>
      <c r="H35" s="619"/>
      <c r="I35" s="620"/>
      <c r="J35" s="621"/>
      <c r="K35" s="621"/>
      <c r="L35" s="622"/>
      <c r="M35" s="623"/>
      <c r="N35" s="624"/>
      <c r="O35" s="625"/>
      <c r="P35" s="25" t="s">
        <v>73</v>
      </c>
      <c r="Q35" s="26"/>
      <c r="R35" s="26"/>
      <c r="S35" s="18"/>
      <c r="T35" s="57"/>
      <c r="U35" s="213" t="str">
        <f>IF(U33="","",VLOOKUP(U33,シフト記号表!$D$6:$Z$47,23,FALSE))</f>
        <v/>
      </c>
      <c r="V35" s="214" t="str">
        <f>IF(V33="","",VLOOKUP(V33,シフト記号表!$D$6:$Z$47,23,FALSE))</f>
        <v/>
      </c>
      <c r="W35" s="214" t="str">
        <f>IF(W33="","",VLOOKUP(W33,シフト記号表!$D$6:$Z$47,23,FALSE))</f>
        <v/>
      </c>
      <c r="X35" s="214" t="str">
        <f>IF(X33="","",VLOOKUP(X33,シフト記号表!$D$6:$Z$47,23,FALSE))</f>
        <v/>
      </c>
      <c r="Y35" s="214" t="str">
        <f>IF(Y33="","",VLOOKUP(Y33,シフト記号表!$D$6:$Z$47,23,FALSE))</f>
        <v/>
      </c>
      <c r="Z35" s="214" t="str">
        <f>IF(Z33="","",VLOOKUP(Z33,シフト記号表!$D$6:$Z$47,23,FALSE))</f>
        <v/>
      </c>
      <c r="AA35" s="215" t="str">
        <f>IF(AA33="","",VLOOKUP(AA33,シフト記号表!$D$6:$Z$47,23,FALSE))</f>
        <v/>
      </c>
      <c r="AB35" s="213" t="str">
        <f>IF(AB33="","",VLOOKUP(AB33,シフト記号表!$D$6:$Z$47,23,FALSE))</f>
        <v/>
      </c>
      <c r="AC35" s="214" t="str">
        <f>IF(AC33="","",VLOOKUP(AC33,シフト記号表!$D$6:$Z$47,23,FALSE))</f>
        <v/>
      </c>
      <c r="AD35" s="214" t="str">
        <f>IF(AD33="","",VLOOKUP(AD33,シフト記号表!$D$6:$Z$47,23,FALSE))</f>
        <v/>
      </c>
      <c r="AE35" s="214" t="str">
        <f>IF(AE33="","",VLOOKUP(AE33,シフト記号表!$D$6:$Z$47,23,FALSE))</f>
        <v/>
      </c>
      <c r="AF35" s="214" t="str">
        <f>IF(AF33="","",VLOOKUP(AF33,シフト記号表!$D$6:$Z$47,23,FALSE))</f>
        <v/>
      </c>
      <c r="AG35" s="214" t="str">
        <f>IF(AG33="","",VLOOKUP(AG33,シフト記号表!$D$6:$Z$47,23,FALSE))</f>
        <v/>
      </c>
      <c r="AH35" s="215" t="str">
        <f>IF(AH33="","",VLOOKUP(AH33,シフト記号表!$D$6:$Z$47,23,FALSE))</f>
        <v/>
      </c>
      <c r="AI35" s="213" t="str">
        <f>IF(AI33="","",VLOOKUP(AI33,シフト記号表!$D$6:$Z$47,23,FALSE))</f>
        <v/>
      </c>
      <c r="AJ35" s="214" t="str">
        <f>IF(AJ33="","",VLOOKUP(AJ33,シフト記号表!$D$6:$Z$47,23,FALSE))</f>
        <v/>
      </c>
      <c r="AK35" s="214" t="str">
        <f>IF(AK33="","",VLOOKUP(AK33,シフト記号表!$D$6:$Z$47,23,FALSE))</f>
        <v/>
      </c>
      <c r="AL35" s="214" t="str">
        <f>IF(AL33="","",VLOOKUP(AL33,シフト記号表!$D$6:$Z$47,23,FALSE))</f>
        <v/>
      </c>
      <c r="AM35" s="214" t="str">
        <f>IF(AM33="","",VLOOKUP(AM33,シフト記号表!$D$6:$Z$47,23,FALSE))</f>
        <v/>
      </c>
      <c r="AN35" s="214" t="str">
        <f>IF(AN33="","",VLOOKUP(AN33,シフト記号表!$D$6:$Z$47,23,FALSE))</f>
        <v/>
      </c>
      <c r="AO35" s="215" t="str">
        <f>IF(AO33="","",VLOOKUP(AO33,シフト記号表!$D$6:$Z$47,23,FALSE))</f>
        <v/>
      </c>
      <c r="AP35" s="213" t="str">
        <f>IF(AP33="","",VLOOKUP(AP33,シフト記号表!$D$6:$Z$47,23,FALSE))</f>
        <v/>
      </c>
      <c r="AQ35" s="214" t="str">
        <f>IF(AQ33="","",VLOOKUP(AQ33,シフト記号表!$D$6:$Z$47,23,FALSE))</f>
        <v/>
      </c>
      <c r="AR35" s="214" t="str">
        <f>IF(AR33="","",VLOOKUP(AR33,シフト記号表!$D$6:$Z$47,23,FALSE))</f>
        <v/>
      </c>
      <c r="AS35" s="214" t="str">
        <f>IF(AS33="","",VLOOKUP(AS33,シフト記号表!$D$6:$Z$47,23,FALSE))</f>
        <v/>
      </c>
      <c r="AT35" s="214" t="str">
        <f>IF(AT33="","",VLOOKUP(AT33,シフト記号表!$D$6:$Z$47,23,FALSE))</f>
        <v/>
      </c>
      <c r="AU35" s="214" t="str">
        <f>IF(AU33="","",VLOOKUP(AU33,シフト記号表!$D$6:$Z$47,23,FALSE))</f>
        <v/>
      </c>
      <c r="AV35" s="215" t="str">
        <f>IF(AV33="","",VLOOKUP(AV33,シフト記号表!$D$6:$Z$47,23,FALSE))</f>
        <v/>
      </c>
      <c r="AW35" s="213" t="str">
        <f>IF(AW33="","",VLOOKUP(AW33,シフト記号表!$D$6:$Z$47,23,FALSE))</f>
        <v/>
      </c>
      <c r="AX35" s="214" t="str">
        <f>IF(AX33="","",VLOOKUP(AX33,シフト記号表!$D$6:$Z$47,23,FALSE))</f>
        <v/>
      </c>
      <c r="AY35" s="214" t="str">
        <f>IF(AY33="","",VLOOKUP(AY33,シフト記号表!$D$6:$Z$47,23,FALSE))</f>
        <v/>
      </c>
      <c r="AZ35" s="579">
        <f>IF($BC$3="４週",SUM(U35:AV35),IF($BC$3="暦月",SUM(U35:AY35),""))</f>
        <v>0</v>
      </c>
      <c r="BA35" s="580"/>
      <c r="BB35" s="581">
        <f>IF($BC$3="４週",AZ35/4,IF($BC$3="暦月",(AZ35/($BC$8/7)),""))</f>
        <v>0</v>
      </c>
      <c r="BC35" s="580"/>
      <c r="BD35" s="582"/>
      <c r="BE35" s="583"/>
      <c r="BF35" s="583"/>
      <c r="BG35" s="583"/>
      <c r="BH35" s="584"/>
    </row>
    <row r="36" spans="2:60" ht="20.25" customHeight="1" x14ac:dyDescent="0.7">
      <c r="B36" s="129"/>
      <c r="C36" s="585"/>
      <c r="D36" s="586"/>
      <c r="E36" s="587"/>
      <c r="F36" s="178"/>
      <c r="G36" s="174"/>
      <c r="H36" s="594"/>
      <c r="I36" s="597"/>
      <c r="J36" s="598"/>
      <c r="K36" s="598"/>
      <c r="L36" s="599"/>
      <c r="M36" s="606"/>
      <c r="N36" s="607"/>
      <c r="O36" s="60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615"/>
      <c r="BA36" s="569"/>
      <c r="BB36" s="568"/>
      <c r="BC36" s="569"/>
      <c r="BD36" s="570"/>
      <c r="BE36" s="571"/>
      <c r="BF36" s="571"/>
      <c r="BG36" s="571"/>
      <c r="BH36" s="572"/>
    </row>
    <row r="37" spans="2:60" ht="20.25" customHeight="1" x14ac:dyDescent="0.7">
      <c r="B37" s="125">
        <f>B34+1</f>
        <v>6</v>
      </c>
      <c r="C37" s="588"/>
      <c r="D37" s="589"/>
      <c r="E37" s="590"/>
      <c r="F37" s="178">
        <f>C36</f>
        <v>0</v>
      </c>
      <c r="G37" s="174"/>
      <c r="H37" s="595"/>
      <c r="I37" s="600"/>
      <c r="J37" s="601"/>
      <c r="K37" s="601"/>
      <c r="L37" s="602"/>
      <c r="M37" s="609"/>
      <c r="N37" s="610"/>
      <c r="O37" s="611"/>
      <c r="P37" s="23" t="s">
        <v>72</v>
      </c>
      <c r="Q37" s="24"/>
      <c r="R37" s="24"/>
      <c r="S37" s="19"/>
      <c r="T37" s="53"/>
      <c r="U37" s="210" t="str">
        <f>IF(U36="","",VLOOKUP(U36,シフト記号表!$D$6:$X$47,21,FALSE))</f>
        <v/>
      </c>
      <c r="V37" s="211" t="str">
        <f>IF(V36="","",VLOOKUP(V36,シフト記号表!$D$6:$X$47,21,FALSE))</f>
        <v/>
      </c>
      <c r="W37" s="211" t="str">
        <f>IF(W36="","",VLOOKUP(W36,シフト記号表!$D$6:$X$47,21,FALSE))</f>
        <v/>
      </c>
      <c r="X37" s="211" t="str">
        <f>IF(X36="","",VLOOKUP(X36,シフト記号表!$D$6:$X$47,21,FALSE))</f>
        <v/>
      </c>
      <c r="Y37" s="211" t="str">
        <f>IF(Y36="","",VLOOKUP(Y36,シフト記号表!$D$6:$X$47,21,FALSE))</f>
        <v/>
      </c>
      <c r="Z37" s="211" t="str">
        <f>IF(Z36="","",VLOOKUP(Z36,シフト記号表!$D$6:$X$47,21,FALSE))</f>
        <v/>
      </c>
      <c r="AA37" s="212" t="str">
        <f>IF(AA36="","",VLOOKUP(AA36,シフト記号表!$D$6:$X$47,21,FALSE))</f>
        <v/>
      </c>
      <c r="AB37" s="210" t="str">
        <f>IF(AB36="","",VLOOKUP(AB36,シフト記号表!$D$6:$X$47,21,FALSE))</f>
        <v/>
      </c>
      <c r="AC37" s="211" t="str">
        <f>IF(AC36="","",VLOOKUP(AC36,シフト記号表!$D$6:$X$47,21,FALSE))</f>
        <v/>
      </c>
      <c r="AD37" s="211" t="str">
        <f>IF(AD36="","",VLOOKUP(AD36,シフト記号表!$D$6:$X$47,21,FALSE))</f>
        <v/>
      </c>
      <c r="AE37" s="211" t="str">
        <f>IF(AE36="","",VLOOKUP(AE36,シフト記号表!$D$6:$X$47,21,FALSE))</f>
        <v/>
      </c>
      <c r="AF37" s="211" t="str">
        <f>IF(AF36="","",VLOOKUP(AF36,シフト記号表!$D$6:$X$47,21,FALSE))</f>
        <v/>
      </c>
      <c r="AG37" s="211" t="str">
        <f>IF(AG36="","",VLOOKUP(AG36,シフト記号表!$D$6:$X$47,21,FALSE))</f>
        <v/>
      </c>
      <c r="AH37" s="212" t="str">
        <f>IF(AH36="","",VLOOKUP(AH36,シフト記号表!$D$6:$X$47,21,FALSE))</f>
        <v/>
      </c>
      <c r="AI37" s="210" t="str">
        <f>IF(AI36="","",VLOOKUP(AI36,シフト記号表!$D$6:$X$47,21,FALSE))</f>
        <v/>
      </c>
      <c r="AJ37" s="211" t="str">
        <f>IF(AJ36="","",VLOOKUP(AJ36,シフト記号表!$D$6:$X$47,21,FALSE))</f>
        <v/>
      </c>
      <c r="AK37" s="211" t="str">
        <f>IF(AK36="","",VLOOKUP(AK36,シフト記号表!$D$6:$X$47,21,FALSE))</f>
        <v/>
      </c>
      <c r="AL37" s="211" t="str">
        <f>IF(AL36="","",VLOOKUP(AL36,シフト記号表!$D$6:$X$47,21,FALSE))</f>
        <v/>
      </c>
      <c r="AM37" s="211" t="str">
        <f>IF(AM36="","",VLOOKUP(AM36,シフト記号表!$D$6:$X$47,21,FALSE))</f>
        <v/>
      </c>
      <c r="AN37" s="211" t="str">
        <f>IF(AN36="","",VLOOKUP(AN36,シフト記号表!$D$6:$X$47,21,FALSE))</f>
        <v/>
      </c>
      <c r="AO37" s="212" t="str">
        <f>IF(AO36="","",VLOOKUP(AO36,シフト記号表!$D$6:$X$47,21,FALSE))</f>
        <v/>
      </c>
      <c r="AP37" s="210" t="str">
        <f>IF(AP36="","",VLOOKUP(AP36,シフト記号表!$D$6:$X$47,21,FALSE))</f>
        <v/>
      </c>
      <c r="AQ37" s="211" t="str">
        <f>IF(AQ36="","",VLOOKUP(AQ36,シフト記号表!$D$6:$X$47,21,FALSE))</f>
        <v/>
      </c>
      <c r="AR37" s="211" t="str">
        <f>IF(AR36="","",VLOOKUP(AR36,シフト記号表!$D$6:$X$47,21,FALSE))</f>
        <v/>
      </c>
      <c r="AS37" s="211" t="str">
        <f>IF(AS36="","",VLOOKUP(AS36,シフト記号表!$D$6:$X$47,21,FALSE))</f>
        <v/>
      </c>
      <c r="AT37" s="211" t="str">
        <f>IF(AT36="","",VLOOKUP(AT36,シフト記号表!$D$6:$X$47,21,FALSE))</f>
        <v/>
      </c>
      <c r="AU37" s="211" t="str">
        <f>IF(AU36="","",VLOOKUP(AU36,シフト記号表!$D$6:$X$47,21,FALSE))</f>
        <v/>
      </c>
      <c r="AV37" s="212" t="str">
        <f>IF(AV36="","",VLOOKUP(AV36,シフト記号表!$D$6:$X$47,21,FALSE))</f>
        <v/>
      </c>
      <c r="AW37" s="210" t="str">
        <f>IF(AW36="","",VLOOKUP(AW36,シフト記号表!$D$6:$X$47,21,FALSE))</f>
        <v/>
      </c>
      <c r="AX37" s="211" t="str">
        <f>IF(AX36="","",VLOOKUP(AX36,シフト記号表!$D$6:$X$47,21,FALSE))</f>
        <v/>
      </c>
      <c r="AY37" s="211" t="str">
        <f>IF(AY36="","",VLOOKUP(AY36,シフト記号表!$D$6:$X$47,21,FALSE))</f>
        <v/>
      </c>
      <c r="AZ37" s="576">
        <f>IF($BC$3="４週",SUM(U37:AV37),IF($BC$3="暦月",SUM(U37:AY37),""))</f>
        <v>0</v>
      </c>
      <c r="BA37" s="577"/>
      <c r="BB37" s="578">
        <f>IF($BC$3="４週",AZ37/4,IF($BC$3="暦月",(AZ37/($BC$8/7)),""))</f>
        <v>0</v>
      </c>
      <c r="BC37" s="577"/>
      <c r="BD37" s="573"/>
      <c r="BE37" s="574"/>
      <c r="BF37" s="574"/>
      <c r="BG37" s="574"/>
      <c r="BH37" s="575"/>
    </row>
    <row r="38" spans="2:60" ht="20.25" customHeight="1" x14ac:dyDescent="0.7">
      <c r="B38" s="127"/>
      <c r="C38" s="616"/>
      <c r="D38" s="617"/>
      <c r="E38" s="618"/>
      <c r="F38" s="179"/>
      <c r="G38" s="175">
        <f>C36</f>
        <v>0</v>
      </c>
      <c r="H38" s="619"/>
      <c r="I38" s="620"/>
      <c r="J38" s="621"/>
      <c r="K38" s="621"/>
      <c r="L38" s="622"/>
      <c r="M38" s="623"/>
      <c r="N38" s="624"/>
      <c r="O38" s="625"/>
      <c r="P38" s="25" t="s">
        <v>73</v>
      </c>
      <c r="Q38" s="29"/>
      <c r="R38" s="29"/>
      <c r="S38" s="17"/>
      <c r="T38" s="54"/>
      <c r="U38" s="213" t="str">
        <f>IF(U36="","",VLOOKUP(U36,シフト記号表!$D$6:$Z$47,23,FALSE))</f>
        <v/>
      </c>
      <c r="V38" s="214" t="str">
        <f>IF(V36="","",VLOOKUP(V36,シフト記号表!$D$6:$Z$47,23,FALSE))</f>
        <v/>
      </c>
      <c r="W38" s="214" t="str">
        <f>IF(W36="","",VLOOKUP(W36,シフト記号表!$D$6:$Z$47,23,FALSE))</f>
        <v/>
      </c>
      <c r="X38" s="214" t="str">
        <f>IF(X36="","",VLOOKUP(X36,シフト記号表!$D$6:$Z$47,23,FALSE))</f>
        <v/>
      </c>
      <c r="Y38" s="214" t="str">
        <f>IF(Y36="","",VLOOKUP(Y36,シフト記号表!$D$6:$Z$47,23,FALSE))</f>
        <v/>
      </c>
      <c r="Z38" s="214" t="str">
        <f>IF(Z36="","",VLOOKUP(Z36,シフト記号表!$D$6:$Z$47,23,FALSE))</f>
        <v/>
      </c>
      <c r="AA38" s="215" t="str">
        <f>IF(AA36="","",VLOOKUP(AA36,シフト記号表!$D$6:$Z$47,23,FALSE))</f>
        <v/>
      </c>
      <c r="AB38" s="213" t="str">
        <f>IF(AB36="","",VLOOKUP(AB36,シフト記号表!$D$6:$Z$47,23,FALSE))</f>
        <v/>
      </c>
      <c r="AC38" s="214" t="str">
        <f>IF(AC36="","",VLOOKUP(AC36,シフト記号表!$D$6:$Z$47,23,FALSE))</f>
        <v/>
      </c>
      <c r="AD38" s="214" t="str">
        <f>IF(AD36="","",VLOOKUP(AD36,シフト記号表!$D$6:$Z$47,23,FALSE))</f>
        <v/>
      </c>
      <c r="AE38" s="214" t="str">
        <f>IF(AE36="","",VLOOKUP(AE36,シフト記号表!$D$6:$Z$47,23,FALSE))</f>
        <v/>
      </c>
      <c r="AF38" s="214" t="str">
        <f>IF(AF36="","",VLOOKUP(AF36,シフト記号表!$D$6:$Z$47,23,FALSE))</f>
        <v/>
      </c>
      <c r="AG38" s="214" t="str">
        <f>IF(AG36="","",VLOOKUP(AG36,シフト記号表!$D$6:$Z$47,23,FALSE))</f>
        <v/>
      </c>
      <c r="AH38" s="215" t="str">
        <f>IF(AH36="","",VLOOKUP(AH36,シフト記号表!$D$6:$Z$47,23,FALSE))</f>
        <v/>
      </c>
      <c r="AI38" s="213" t="str">
        <f>IF(AI36="","",VLOOKUP(AI36,シフト記号表!$D$6:$Z$47,23,FALSE))</f>
        <v/>
      </c>
      <c r="AJ38" s="214" t="str">
        <f>IF(AJ36="","",VLOOKUP(AJ36,シフト記号表!$D$6:$Z$47,23,FALSE))</f>
        <v/>
      </c>
      <c r="AK38" s="214" t="str">
        <f>IF(AK36="","",VLOOKUP(AK36,シフト記号表!$D$6:$Z$47,23,FALSE))</f>
        <v/>
      </c>
      <c r="AL38" s="214" t="str">
        <f>IF(AL36="","",VLOOKUP(AL36,シフト記号表!$D$6:$Z$47,23,FALSE))</f>
        <v/>
      </c>
      <c r="AM38" s="214" t="str">
        <f>IF(AM36="","",VLOOKUP(AM36,シフト記号表!$D$6:$Z$47,23,FALSE))</f>
        <v/>
      </c>
      <c r="AN38" s="214" t="str">
        <f>IF(AN36="","",VLOOKUP(AN36,シフト記号表!$D$6:$Z$47,23,FALSE))</f>
        <v/>
      </c>
      <c r="AO38" s="215" t="str">
        <f>IF(AO36="","",VLOOKUP(AO36,シフト記号表!$D$6:$Z$47,23,FALSE))</f>
        <v/>
      </c>
      <c r="AP38" s="213" t="str">
        <f>IF(AP36="","",VLOOKUP(AP36,シフト記号表!$D$6:$Z$47,23,FALSE))</f>
        <v/>
      </c>
      <c r="AQ38" s="214" t="str">
        <f>IF(AQ36="","",VLOOKUP(AQ36,シフト記号表!$D$6:$Z$47,23,FALSE))</f>
        <v/>
      </c>
      <c r="AR38" s="214" t="str">
        <f>IF(AR36="","",VLOOKUP(AR36,シフト記号表!$D$6:$Z$47,23,FALSE))</f>
        <v/>
      </c>
      <c r="AS38" s="214" t="str">
        <f>IF(AS36="","",VLOOKUP(AS36,シフト記号表!$D$6:$Z$47,23,FALSE))</f>
        <v/>
      </c>
      <c r="AT38" s="214" t="str">
        <f>IF(AT36="","",VLOOKUP(AT36,シフト記号表!$D$6:$Z$47,23,FALSE))</f>
        <v/>
      </c>
      <c r="AU38" s="214" t="str">
        <f>IF(AU36="","",VLOOKUP(AU36,シフト記号表!$D$6:$Z$47,23,FALSE))</f>
        <v/>
      </c>
      <c r="AV38" s="215" t="str">
        <f>IF(AV36="","",VLOOKUP(AV36,シフト記号表!$D$6:$Z$47,23,FALSE))</f>
        <v/>
      </c>
      <c r="AW38" s="213" t="str">
        <f>IF(AW36="","",VLOOKUP(AW36,シフト記号表!$D$6:$Z$47,23,FALSE))</f>
        <v/>
      </c>
      <c r="AX38" s="214" t="str">
        <f>IF(AX36="","",VLOOKUP(AX36,シフト記号表!$D$6:$Z$47,23,FALSE))</f>
        <v/>
      </c>
      <c r="AY38" s="214" t="str">
        <f>IF(AY36="","",VLOOKUP(AY36,シフト記号表!$D$6:$Z$47,23,FALSE))</f>
        <v/>
      </c>
      <c r="AZ38" s="579">
        <f>IF($BC$3="４週",SUM(U38:AV38),IF($BC$3="暦月",SUM(U38:AY38),""))</f>
        <v>0</v>
      </c>
      <c r="BA38" s="580"/>
      <c r="BB38" s="581">
        <f>IF($BC$3="４週",AZ38/4,IF($BC$3="暦月",(AZ38/($BC$8/7)),""))</f>
        <v>0</v>
      </c>
      <c r="BC38" s="580"/>
      <c r="BD38" s="582"/>
      <c r="BE38" s="583"/>
      <c r="BF38" s="583"/>
      <c r="BG38" s="583"/>
      <c r="BH38" s="584"/>
    </row>
    <row r="39" spans="2:60" ht="20.25" customHeight="1" x14ac:dyDescent="0.7">
      <c r="B39" s="129"/>
      <c r="C39" s="585"/>
      <c r="D39" s="586"/>
      <c r="E39" s="587"/>
      <c r="F39" s="178"/>
      <c r="G39" s="174"/>
      <c r="H39" s="594"/>
      <c r="I39" s="597"/>
      <c r="J39" s="598"/>
      <c r="K39" s="598"/>
      <c r="L39" s="599"/>
      <c r="M39" s="606"/>
      <c r="N39" s="607"/>
      <c r="O39" s="60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615"/>
      <c r="BA39" s="569"/>
      <c r="BB39" s="568"/>
      <c r="BC39" s="569"/>
      <c r="BD39" s="570"/>
      <c r="BE39" s="571"/>
      <c r="BF39" s="571"/>
      <c r="BG39" s="571"/>
      <c r="BH39" s="572"/>
    </row>
    <row r="40" spans="2:60" ht="20.25" customHeight="1" x14ac:dyDescent="0.7">
      <c r="B40" s="125">
        <f>B37+1</f>
        <v>7</v>
      </c>
      <c r="C40" s="588"/>
      <c r="D40" s="589"/>
      <c r="E40" s="590"/>
      <c r="F40" s="178">
        <f>C39</f>
        <v>0</v>
      </c>
      <c r="G40" s="174"/>
      <c r="H40" s="595"/>
      <c r="I40" s="600"/>
      <c r="J40" s="601"/>
      <c r="K40" s="601"/>
      <c r="L40" s="602"/>
      <c r="M40" s="609"/>
      <c r="N40" s="610"/>
      <c r="O40" s="611"/>
      <c r="P40" s="23" t="s">
        <v>72</v>
      </c>
      <c r="Q40" s="24"/>
      <c r="R40" s="24"/>
      <c r="S40" s="19"/>
      <c r="T40" s="53"/>
      <c r="U40" s="210" t="str">
        <f>IF(U39="","",VLOOKUP(U39,シフト記号表!$D$6:$X$47,21,FALSE))</f>
        <v/>
      </c>
      <c r="V40" s="211" t="str">
        <f>IF(V39="","",VLOOKUP(V39,シフト記号表!$D$6:$X$47,21,FALSE))</f>
        <v/>
      </c>
      <c r="W40" s="211" t="str">
        <f>IF(W39="","",VLOOKUP(W39,シフト記号表!$D$6:$X$47,21,FALSE))</f>
        <v/>
      </c>
      <c r="X40" s="211" t="str">
        <f>IF(X39="","",VLOOKUP(X39,シフト記号表!$D$6:$X$47,21,FALSE))</f>
        <v/>
      </c>
      <c r="Y40" s="211" t="str">
        <f>IF(Y39="","",VLOOKUP(Y39,シフト記号表!$D$6:$X$47,21,FALSE))</f>
        <v/>
      </c>
      <c r="Z40" s="211" t="str">
        <f>IF(Z39="","",VLOOKUP(Z39,シフト記号表!$D$6:$X$47,21,FALSE))</f>
        <v/>
      </c>
      <c r="AA40" s="212" t="str">
        <f>IF(AA39="","",VLOOKUP(AA39,シフト記号表!$D$6:$X$47,21,FALSE))</f>
        <v/>
      </c>
      <c r="AB40" s="210" t="str">
        <f>IF(AB39="","",VLOOKUP(AB39,シフト記号表!$D$6:$X$47,21,FALSE))</f>
        <v/>
      </c>
      <c r="AC40" s="211" t="str">
        <f>IF(AC39="","",VLOOKUP(AC39,シフト記号表!$D$6:$X$47,21,FALSE))</f>
        <v/>
      </c>
      <c r="AD40" s="211" t="str">
        <f>IF(AD39="","",VLOOKUP(AD39,シフト記号表!$D$6:$X$47,21,FALSE))</f>
        <v/>
      </c>
      <c r="AE40" s="211" t="str">
        <f>IF(AE39="","",VLOOKUP(AE39,シフト記号表!$D$6:$X$47,21,FALSE))</f>
        <v/>
      </c>
      <c r="AF40" s="211" t="str">
        <f>IF(AF39="","",VLOOKUP(AF39,シフト記号表!$D$6:$X$47,21,FALSE))</f>
        <v/>
      </c>
      <c r="AG40" s="211" t="str">
        <f>IF(AG39="","",VLOOKUP(AG39,シフト記号表!$D$6:$X$47,21,FALSE))</f>
        <v/>
      </c>
      <c r="AH40" s="212" t="str">
        <f>IF(AH39="","",VLOOKUP(AH39,シフト記号表!$D$6:$X$47,21,FALSE))</f>
        <v/>
      </c>
      <c r="AI40" s="210" t="str">
        <f>IF(AI39="","",VLOOKUP(AI39,シフト記号表!$D$6:$X$47,21,FALSE))</f>
        <v/>
      </c>
      <c r="AJ40" s="211" t="str">
        <f>IF(AJ39="","",VLOOKUP(AJ39,シフト記号表!$D$6:$X$47,21,FALSE))</f>
        <v/>
      </c>
      <c r="AK40" s="211" t="str">
        <f>IF(AK39="","",VLOOKUP(AK39,シフト記号表!$D$6:$X$47,21,FALSE))</f>
        <v/>
      </c>
      <c r="AL40" s="211" t="str">
        <f>IF(AL39="","",VLOOKUP(AL39,シフト記号表!$D$6:$X$47,21,FALSE))</f>
        <v/>
      </c>
      <c r="AM40" s="211" t="str">
        <f>IF(AM39="","",VLOOKUP(AM39,シフト記号表!$D$6:$X$47,21,FALSE))</f>
        <v/>
      </c>
      <c r="AN40" s="211" t="str">
        <f>IF(AN39="","",VLOOKUP(AN39,シフト記号表!$D$6:$X$47,21,FALSE))</f>
        <v/>
      </c>
      <c r="AO40" s="212" t="str">
        <f>IF(AO39="","",VLOOKUP(AO39,シフト記号表!$D$6:$X$47,21,FALSE))</f>
        <v/>
      </c>
      <c r="AP40" s="210" t="str">
        <f>IF(AP39="","",VLOOKUP(AP39,シフト記号表!$D$6:$X$47,21,FALSE))</f>
        <v/>
      </c>
      <c r="AQ40" s="211" t="str">
        <f>IF(AQ39="","",VLOOKUP(AQ39,シフト記号表!$D$6:$X$47,21,FALSE))</f>
        <v/>
      </c>
      <c r="AR40" s="211" t="str">
        <f>IF(AR39="","",VLOOKUP(AR39,シフト記号表!$D$6:$X$47,21,FALSE))</f>
        <v/>
      </c>
      <c r="AS40" s="211" t="str">
        <f>IF(AS39="","",VLOOKUP(AS39,シフト記号表!$D$6:$X$47,21,FALSE))</f>
        <v/>
      </c>
      <c r="AT40" s="211" t="str">
        <f>IF(AT39="","",VLOOKUP(AT39,シフト記号表!$D$6:$X$47,21,FALSE))</f>
        <v/>
      </c>
      <c r="AU40" s="211" t="str">
        <f>IF(AU39="","",VLOOKUP(AU39,シフト記号表!$D$6:$X$47,21,FALSE))</f>
        <v/>
      </c>
      <c r="AV40" s="212" t="str">
        <f>IF(AV39="","",VLOOKUP(AV39,シフト記号表!$D$6:$X$47,21,FALSE))</f>
        <v/>
      </c>
      <c r="AW40" s="210" t="str">
        <f>IF(AW39="","",VLOOKUP(AW39,シフト記号表!$D$6:$X$47,21,FALSE))</f>
        <v/>
      </c>
      <c r="AX40" s="211" t="str">
        <f>IF(AX39="","",VLOOKUP(AX39,シフト記号表!$D$6:$X$47,21,FALSE))</f>
        <v/>
      </c>
      <c r="AY40" s="211" t="str">
        <f>IF(AY39="","",VLOOKUP(AY39,シフト記号表!$D$6:$X$47,21,FALSE))</f>
        <v/>
      </c>
      <c r="AZ40" s="576">
        <f>IF($BC$3="４週",SUM(U40:AV40),IF($BC$3="暦月",SUM(U40:AY40),""))</f>
        <v>0</v>
      </c>
      <c r="BA40" s="577"/>
      <c r="BB40" s="578">
        <f>IF($BC$3="４週",AZ40/4,IF($BC$3="暦月",(AZ40/($BC$8/7)),""))</f>
        <v>0</v>
      </c>
      <c r="BC40" s="577"/>
      <c r="BD40" s="573"/>
      <c r="BE40" s="574"/>
      <c r="BF40" s="574"/>
      <c r="BG40" s="574"/>
      <c r="BH40" s="575"/>
    </row>
    <row r="41" spans="2:60" ht="20.25" customHeight="1" x14ac:dyDescent="0.7">
      <c r="B41" s="127"/>
      <c r="C41" s="616"/>
      <c r="D41" s="617"/>
      <c r="E41" s="618"/>
      <c r="F41" s="179"/>
      <c r="G41" s="175">
        <f>C39</f>
        <v>0</v>
      </c>
      <c r="H41" s="619"/>
      <c r="I41" s="620"/>
      <c r="J41" s="621"/>
      <c r="K41" s="621"/>
      <c r="L41" s="622"/>
      <c r="M41" s="623"/>
      <c r="N41" s="624"/>
      <c r="O41" s="625"/>
      <c r="P41" s="25" t="s">
        <v>73</v>
      </c>
      <c r="Q41" s="28"/>
      <c r="R41" s="28"/>
      <c r="S41" s="16"/>
      <c r="T41" s="56"/>
      <c r="U41" s="213" t="str">
        <f>IF(U39="","",VLOOKUP(U39,シフト記号表!$D$6:$Z$47,23,FALSE))</f>
        <v/>
      </c>
      <c r="V41" s="214" t="str">
        <f>IF(V39="","",VLOOKUP(V39,シフト記号表!$D$6:$Z$47,23,FALSE))</f>
        <v/>
      </c>
      <c r="W41" s="214" t="str">
        <f>IF(W39="","",VLOOKUP(W39,シフト記号表!$D$6:$Z$47,23,FALSE))</f>
        <v/>
      </c>
      <c r="X41" s="214" t="str">
        <f>IF(X39="","",VLOOKUP(X39,シフト記号表!$D$6:$Z$47,23,FALSE))</f>
        <v/>
      </c>
      <c r="Y41" s="214" t="str">
        <f>IF(Y39="","",VLOOKUP(Y39,シフト記号表!$D$6:$Z$47,23,FALSE))</f>
        <v/>
      </c>
      <c r="Z41" s="214" t="str">
        <f>IF(Z39="","",VLOOKUP(Z39,シフト記号表!$D$6:$Z$47,23,FALSE))</f>
        <v/>
      </c>
      <c r="AA41" s="215" t="str">
        <f>IF(AA39="","",VLOOKUP(AA39,シフト記号表!$D$6:$Z$47,23,FALSE))</f>
        <v/>
      </c>
      <c r="AB41" s="213" t="str">
        <f>IF(AB39="","",VLOOKUP(AB39,シフト記号表!$D$6:$Z$47,23,FALSE))</f>
        <v/>
      </c>
      <c r="AC41" s="214" t="str">
        <f>IF(AC39="","",VLOOKUP(AC39,シフト記号表!$D$6:$Z$47,23,FALSE))</f>
        <v/>
      </c>
      <c r="AD41" s="214" t="str">
        <f>IF(AD39="","",VLOOKUP(AD39,シフト記号表!$D$6:$Z$47,23,FALSE))</f>
        <v/>
      </c>
      <c r="AE41" s="214" t="str">
        <f>IF(AE39="","",VLOOKUP(AE39,シフト記号表!$D$6:$Z$47,23,FALSE))</f>
        <v/>
      </c>
      <c r="AF41" s="214" t="str">
        <f>IF(AF39="","",VLOOKUP(AF39,シフト記号表!$D$6:$Z$47,23,FALSE))</f>
        <v/>
      </c>
      <c r="AG41" s="214" t="str">
        <f>IF(AG39="","",VLOOKUP(AG39,シフト記号表!$D$6:$Z$47,23,FALSE))</f>
        <v/>
      </c>
      <c r="AH41" s="215" t="str">
        <f>IF(AH39="","",VLOOKUP(AH39,シフト記号表!$D$6:$Z$47,23,FALSE))</f>
        <v/>
      </c>
      <c r="AI41" s="213" t="str">
        <f>IF(AI39="","",VLOOKUP(AI39,シフト記号表!$D$6:$Z$47,23,FALSE))</f>
        <v/>
      </c>
      <c r="AJ41" s="214" t="str">
        <f>IF(AJ39="","",VLOOKUP(AJ39,シフト記号表!$D$6:$Z$47,23,FALSE))</f>
        <v/>
      </c>
      <c r="AK41" s="214" t="str">
        <f>IF(AK39="","",VLOOKUP(AK39,シフト記号表!$D$6:$Z$47,23,FALSE))</f>
        <v/>
      </c>
      <c r="AL41" s="214" t="str">
        <f>IF(AL39="","",VLOOKUP(AL39,シフト記号表!$D$6:$Z$47,23,FALSE))</f>
        <v/>
      </c>
      <c r="AM41" s="214" t="str">
        <f>IF(AM39="","",VLOOKUP(AM39,シフト記号表!$D$6:$Z$47,23,FALSE))</f>
        <v/>
      </c>
      <c r="AN41" s="214" t="str">
        <f>IF(AN39="","",VLOOKUP(AN39,シフト記号表!$D$6:$Z$47,23,FALSE))</f>
        <v/>
      </c>
      <c r="AO41" s="215" t="str">
        <f>IF(AO39="","",VLOOKUP(AO39,シフト記号表!$D$6:$Z$47,23,FALSE))</f>
        <v/>
      </c>
      <c r="AP41" s="213" t="str">
        <f>IF(AP39="","",VLOOKUP(AP39,シフト記号表!$D$6:$Z$47,23,FALSE))</f>
        <v/>
      </c>
      <c r="AQ41" s="214" t="str">
        <f>IF(AQ39="","",VLOOKUP(AQ39,シフト記号表!$D$6:$Z$47,23,FALSE))</f>
        <v/>
      </c>
      <c r="AR41" s="214" t="str">
        <f>IF(AR39="","",VLOOKUP(AR39,シフト記号表!$D$6:$Z$47,23,FALSE))</f>
        <v/>
      </c>
      <c r="AS41" s="214" t="str">
        <f>IF(AS39="","",VLOOKUP(AS39,シフト記号表!$D$6:$Z$47,23,FALSE))</f>
        <v/>
      </c>
      <c r="AT41" s="214" t="str">
        <f>IF(AT39="","",VLOOKUP(AT39,シフト記号表!$D$6:$Z$47,23,FALSE))</f>
        <v/>
      </c>
      <c r="AU41" s="214" t="str">
        <f>IF(AU39="","",VLOOKUP(AU39,シフト記号表!$D$6:$Z$47,23,FALSE))</f>
        <v/>
      </c>
      <c r="AV41" s="215" t="str">
        <f>IF(AV39="","",VLOOKUP(AV39,シフト記号表!$D$6:$Z$47,23,FALSE))</f>
        <v/>
      </c>
      <c r="AW41" s="213" t="str">
        <f>IF(AW39="","",VLOOKUP(AW39,シフト記号表!$D$6:$Z$47,23,FALSE))</f>
        <v/>
      </c>
      <c r="AX41" s="214" t="str">
        <f>IF(AX39="","",VLOOKUP(AX39,シフト記号表!$D$6:$Z$47,23,FALSE))</f>
        <v/>
      </c>
      <c r="AY41" s="214" t="str">
        <f>IF(AY39="","",VLOOKUP(AY39,シフト記号表!$D$6:$Z$47,23,FALSE))</f>
        <v/>
      </c>
      <c r="AZ41" s="579">
        <f>IF($BC$3="４週",SUM(U41:AV41),IF($BC$3="暦月",SUM(U41:AY41),""))</f>
        <v>0</v>
      </c>
      <c r="BA41" s="580"/>
      <c r="BB41" s="581">
        <f>IF($BC$3="４週",AZ41/4,IF($BC$3="暦月",(AZ41/($BC$8/7)),""))</f>
        <v>0</v>
      </c>
      <c r="BC41" s="580"/>
      <c r="BD41" s="582"/>
      <c r="BE41" s="583"/>
      <c r="BF41" s="583"/>
      <c r="BG41" s="583"/>
      <c r="BH41" s="584"/>
    </row>
    <row r="42" spans="2:60" ht="20.25" customHeight="1" x14ac:dyDescent="0.7">
      <c r="B42" s="129"/>
      <c r="C42" s="585"/>
      <c r="D42" s="586"/>
      <c r="E42" s="587"/>
      <c r="F42" s="178"/>
      <c r="G42" s="174"/>
      <c r="H42" s="594"/>
      <c r="I42" s="597"/>
      <c r="J42" s="598"/>
      <c r="K42" s="598"/>
      <c r="L42" s="599"/>
      <c r="M42" s="606"/>
      <c r="N42" s="607"/>
      <c r="O42" s="60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615"/>
      <c r="BA42" s="569"/>
      <c r="BB42" s="568"/>
      <c r="BC42" s="569"/>
      <c r="BD42" s="570"/>
      <c r="BE42" s="571"/>
      <c r="BF42" s="571"/>
      <c r="BG42" s="571"/>
      <c r="BH42" s="572"/>
    </row>
    <row r="43" spans="2:60" ht="20.25" customHeight="1" x14ac:dyDescent="0.7">
      <c r="B43" s="125">
        <f>B40+1</f>
        <v>8</v>
      </c>
      <c r="C43" s="588"/>
      <c r="D43" s="589"/>
      <c r="E43" s="590"/>
      <c r="F43" s="178">
        <f>C42</f>
        <v>0</v>
      </c>
      <c r="G43" s="174"/>
      <c r="H43" s="595"/>
      <c r="I43" s="600"/>
      <c r="J43" s="601"/>
      <c r="K43" s="601"/>
      <c r="L43" s="602"/>
      <c r="M43" s="609"/>
      <c r="N43" s="610"/>
      <c r="O43" s="611"/>
      <c r="P43" s="23" t="s">
        <v>72</v>
      </c>
      <c r="Q43" s="24"/>
      <c r="R43" s="24"/>
      <c r="S43" s="19"/>
      <c r="T43" s="53"/>
      <c r="U43" s="210" t="str">
        <f>IF(U42="","",VLOOKUP(U42,シフト記号表!$D$6:$X$47,21,FALSE))</f>
        <v/>
      </c>
      <c r="V43" s="211" t="str">
        <f>IF(V42="","",VLOOKUP(V42,シフト記号表!$D$6:$X$47,21,FALSE))</f>
        <v/>
      </c>
      <c r="W43" s="211" t="str">
        <f>IF(W42="","",VLOOKUP(W42,シフト記号表!$D$6:$X$47,21,FALSE))</f>
        <v/>
      </c>
      <c r="X43" s="211" t="str">
        <f>IF(X42="","",VLOOKUP(X42,シフト記号表!$D$6:$X$47,21,FALSE))</f>
        <v/>
      </c>
      <c r="Y43" s="211" t="str">
        <f>IF(Y42="","",VLOOKUP(Y42,シフト記号表!$D$6:$X$47,21,FALSE))</f>
        <v/>
      </c>
      <c r="Z43" s="211" t="str">
        <f>IF(Z42="","",VLOOKUP(Z42,シフト記号表!$D$6:$X$47,21,FALSE))</f>
        <v/>
      </c>
      <c r="AA43" s="212" t="str">
        <f>IF(AA42="","",VLOOKUP(AA42,シフト記号表!$D$6:$X$47,21,FALSE))</f>
        <v/>
      </c>
      <c r="AB43" s="210" t="str">
        <f>IF(AB42="","",VLOOKUP(AB42,シフト記号表!$D$6:$X$47,21,FALSE))</f>
        <v/>
      </c>
      <c r="AC43" s="211" t="str">
        <f>IF(AC42="","",VLOOKUP(AC42,シフト記号表!$D$6:$X$47,21,FALSE))</f>
        <v/>
      </c>
      <c r="AD43" s="211" t="str">
        <f>IF(AD42="","",VLOOKUP(AD42,シフト記号表!$D$6:$X$47,21,FALSE))</f>
        <v/>
      </c>
      <c r="AE43" s="211" t="str">
        <f>IF(AE42="","",VLOOKUP(AE42,シフト記号表!$D$6:$X$47,21,FALSE))</f>
        <v/>
      </c>
      <c r="AF43" s="211" t="str">
        <f>IF(AF42="","",VLOOKUP(AF42,シフト記号表!$D$6:$X$47,21,FALSE))</f>
        <v/>
      </c>
      <c r="AG43" s="211" t="str">
        <f>IF(AG42="","",VLOOKUP(AG42,シフト記号表!$D$6:$X$47,21,FALSE))</f>
        <v/>
      </c>
      <c r="AH43" s="212" t="str">
        <f>IF(AH42="","",VLOOKUP(AH42,シフト記号表!$D$6:$X$47,21,FALSE))</f>
        <v/>
      </c>
      <c r="AI43" s="210" t="str">
        <f>IF(AI42="","",VLOOKUP(AI42,シフト記号表!$D$6:$X$47,21,FALSE))</f>
        <v/>
      </c>
      <c r="AJ43" s="211" t="str">
        <f>IF(AJ42="","",VLOOKUP(AJ42,シフト記号表!$D$6:$X$47,21,FALSE))</f>
        <v/>
      </c>
      <c r="AK43" s="211" t="str">
        <f>IF(AK42="","",VLOOKUP(AK42,シフト記号表!$D$6:$X$47,21,FALSE))</f>
        <v/>
      </c>
      <c r="AL43" s="211" t="str">
        <f>IF(AL42="","",VLOOKUP(AL42,シフト記号表!$D$6:$X$47,21,FALSE))</f>
        <v/>
      </c>
      <c r="AM43" s="211" t="str">
        <f>IF(AM42="","",VLOOKUP(AM42,シフト記号表!$D$6:$X$47,21,FALSE))</f>
        <v/>
      </c>
      <c r="AN43" s="211" t="str">
        <f>IF(AN42="","",VLOOKUP(AN42,シフト記号表!$D$6:$X$47,21,FALSE))</f>
        <v/>
      </c>
      <c r="AO43" s="212" t="str">
        <f>IF(AO42="","",VLOOKUP(AO42,シフト記号表!$D$6:$X$47,21,FALSE))</f>
        <v/>
      </c>
      <c r="AP43" s="210" t="str">
        <f>IF(AP42="","",VLOOKUP(AP42,シフト記号表!$D$6:$X$47,21,FALSE))</f>
        <v/>
      </c>
      <c r="AQ43" s="211" t="str">
        <f>IF(AQ42="","",VLOOKUP(AQ42,シフト記号表!$D$6:$X$47,21,FALSE))</f>
        <v/>
      </c>
      <c r="AR43" s="211" t="str">
        <f>IF(AR42="","",VLOOKUP(AR42,シフト記号表!$D$6:$X$47,21,FALSE))</f>
        <v/>
      </c>
      <c r="AS43" s="211" t="str">
        <f>IF(AS42="","",VLOOKUP(AS42,シフト記号表!$D$6:$X$47,21,FALSE))</f>
        <v/>
      </c>
      <c r="AT43" s="211" t="str">
        <f>IF(AT42="","",VLOOKUP(AT42,シフト記号表!$D$6:$X$47,21,FALSE))</f>
        <v/>
      </c>
      <c r="AU43" s="211" t="str">
        <f>IF(AU42="","",VLOOKUP(AU42,シフト記号表!$D$6:$X$47,21,FALSE))</f>
        <v/>
      </c>
      <c r="AV43" s="212" t="str">
        <f>IF(AV42="","",VLOOKUP(AV42,シフト記号表!$D$6:$X$47,21,FALSE))</f>
        <v/>
      </c>
      <c r="AW43" s="210" t="str">
        <f>IF(AW42="","",VLOOKUP(AW42,シフト記号表!$D$6:$X$47,21,FALSE))</f>
        <v/>
      </c>
      <c r="AX43" s="211" t="str">
        <f>IF(AX42="","",VLOOKUP(AX42,シフト記号表!$D$6:$X$47,21,FALSE))</f>
        <v/>
      </c>
      <c r="AY43" s="211" t="str">
        <f>IF(AY42="","",VLOOKUP(AY42,シフト記号表!$D$6:$X$47,21,FALSE))</f>
        <v/>
      </c>
      <c r="AZ43" s="576">
        <f>IF($BC$3="４週",SUM(U43:AV43),IF($BC$3="暦月",SUM(U43:AY43),""))</f>
        <v>0</v>
      </c>
      <c r="BA43" s="577"/>
      <c r="BB43" s="578">
        <f>IF($BC$3="４週",AZ43/4,IF($BC$3="暦月",(AZ43/($BC$8/7)),""))</f>
        <v>0</v>
      </c>
      <c r="BC43" s="577"/>
      <c r="BD43" s="573"/>
      <c r="BE43" s="574"/>
      <c r="BF43" s="574"/>
      <c r="BG43" s="574"/>
      <c r="BH43" s="575"/>
    </row>
    <row r="44" spans="2:60" ht="20.25" customHeight="1" x14ac:dyDescent="0.7">
      <c r="B44" s="127"/>
      <c r="C44" s="616"/>
      <c r="D44" s="617"/>
      <c r="E44" s="618"/>
      <c r="F44" s="179"/>
      <c r="G44" s="175">
        <f>C42</f>
        <v>0</v>
      </c>
      <c r="H44" s="619"/>
      <c r="I44" s="620"/>
      <c r="J44" s="621"/>
      <c r="K44" s="621"/>
      <c r="L44" s="622"/>
      <c r="M44" s="623"/>
      <c r="N44" s="624"/>
      <c r="O44" s="625"/>
      <c r="P44" s="25" t="s">
        <v>73</v>
      </c>
      <c r="Q44" s="29"/>
      <c r="R44" s="29"/>
      <c r="S44" s="17"/>
      <c r="T44" s="54"/>
      <c r="U44" s="213" t="str">
        <f>IF(U42="","",VLOOKUP(U42,シフト記号表!$D$6:$Z$47,23,FALSE))</f>
        <v/>
      </c>
      <c r="V44" s="214" t="str">
        <f>IF(V42="","",VLOOKUP(V42,シフト記号表!$D$6:$Z$47,23,FALSE))</f>
        <v/>
      </c>
      <c r="W44" s="214" t="str">
        <f>IF(W42="","",VLOOKUP(W42,シフト記号表!$D$6:$Z$47,23,FALSE))</f>
        <v/>
      </c>
      <c r="X44" s="214" t="str">
        <f>IF(X42="","",VLOOKUP(X42,シフト記号表!$D$6:$Z$47,23,FALSE))</f>
        <v/>
      </c>
      <c r="Y44" s="214" t="str">
        <f>IF(Y42="","",VLOOKUP(Y42,シフト記号表!$D$6:$Z$47,23,FALSE))</f>
        <v/>
      </c>
      <c r="Z44" s="214" t="str">
        <f>IF(Z42="","",VLOOKUP(Z42,シフト記号表!$D$6:$Z$47,23,FALSE))</f>
        <v/>
      </c>
      <c r="AA44" s="215" t="str">
        <f>IF(AA42="","",VLOOKUP(AA42,シフト記号表!$D$6:$Z$47,23,FALSE))</f>
        <v/>
      </c>
      <c r="AB44" s="213" t="str">
        <f>IF(AB42="","",VLOOKUP(AB42,シフト記号表!$D$6:$Z$47,23,FALSE))</f>
        <v/>
      </c>
      <c r="AC44" s="214" t="str">
        <f>IF(AC42="","",VLOOKUP(AC42,シフト記号表!$D$6:$Z$47,23,FALSE))</f>
        <v/>
      </c>
      <c r="AD44" s="214" t="str">
        <f>IF(AD42="","",VLOOKUP(AD42,シフト記号表!$D$6:$Z$47,23,FALSE))</f>
        <v/>
      </c>
      <c r="AE44" s="214" t="str">
        <f>IF(AE42="","",VLOOKUP(AE42,シフト記号表!$D$6:$Z$47,23,FALSE))</f>
        <v/>
      </c>
      <c r="AF44" s="214" t="str">
        <f>IF(AF42="","",VLOOKUP(AF42,シフト記号表!$D$6:$Z$47,23,FALSE))</f>
        <v/>
      </c>
      <c r="AG44" s="214" t="str">
        <f>IF(AG42="","",VLOOKUP(AG42,シフト記号表!$D$6:$Z$47,23,FALSE))</f>
        <v/>
      </c>
      <c r="AH44" s="215" t="str">
        <f>IF(AH42="","",VLOOKUP(AH42,シフト記号表!$D$6:$Z$47,23,FALSE))</f>
        <v/>
      </c>
      <c r="AI44" s="213" t="str">
        <f>IF(AI42="","",VLOOKUP(AI42,シフト記号表!$D$6:$Z$47,23,FALSE))</f>
        <v/>
      </c>
      <c r="AJ44" s="214" t="str">
        <f>IF(AJ42="","",VLOOKUP(AJ42,シフト記号表!$D$6:$Z$47,23,FALSE))</f>
        <v/>
      </c>
      <c r="AK44" s="214" t="str">
        <f>IF(AK42="","",VLOOKUP(AK42,シフト記号表!$D$6:$Z$47,23,FALSE))</f>
        <v/>
      </c>
      <c r="AL44" s="214" t="str">
        <f>IF(AL42="","",VLOOKUP(AL42,シフト記号表!$D$6:$Z$47,23,FALSE))</f>
        <v/>
      </c>
      <c r="AM44" s="214" t="str">
        <f>IF(AM42="","",VLOOKUP(AM42,シフト記号表!$D$6:$Z$47,23,FALSE))</f>
        <v/>
      </c>
      <c r="AN44" s="214" t="str">
        <f>IF(AN42="","",VLOOKUP(AN42,シフト記号表!$D$6:$Z$47,23,FALSE))</f>
        <v/>
      </c>
      <c r="AO44" s="215" t="str">
        <f>IF(AO42="","",VLOOKUP(AO42,シフト記号表!$D$6:$Z$47,23,FALSE))</f>
        <v/>
      </c>
      <c r="AP44" s="213" t="str">
        <f>IF(AP42="","",VLOOKUP(AP42,シフト記号表!$D$6:$Z$47,23,FALSE))</f>
        <v/>
      </c>
      <c r="AQ44" s="214" t="str">
        <f>IF(AQ42="","",VLOOKUP(AQ42,シフト記号表!$D$6:$Z$47,23,FALSE))</f>
        <v/>
      </c>
      <c r="AR44" s="214" t="str">
        <f>IF(AR42="","",VLOOKUP(AR42,シフト記号表!$D$6:$Z$47,23,FALSE))</f>
        <v/>
      </c>
      <c r="AS44" s="214" t="str">
        <f>IF(AS42="","",VLOOKUP(AS42,シフト記号表!$D$6:$Z$47,23,FALSE))</f>
        <v/>
      </c>
      <c r="AT44" s="214" t="str">
        <f>IF(AT42="","",VLOOKUP(AT42,シフト記号表!$D$6:$Z$47,23,FALSE))</f>
        <v/>
      </c>
      <c r="AU44" s="214" t="str">
        <f>IF(AU42="","",VLOOKUP(AU42,シフト記号表!$D$6:$Z$47,23,FALSE))</f>
        <v/>
      </c>
      <c r="AV44" s="215" t="str">
        <f>IF(AV42="","",VLOOKUP(AV42,シフト記号表!$D$6:$Z$47,23,FALSE))</f>
        <v/>
      </c>
      <c r="AW44" s="213" t="str">
        <f>IF(AW42="","",VLOOKUP(AW42,シフト記号表!$D$6:$Z$47,23,FALSE))</f>
        <v/>
      </c>
      <c r="AX44" s="214" t="str">
        <f>IF(AX42="","",VLOOKUP(AX42,シフト記号表!$D$6:$Z$47,23,FALSE))</f>
        <v/>
      </c>
      <c r="AY44" s="214" t="str">
        <f>IF(AY42="","",VLOOKUP(AY42,シフト記号表!$D$6:$Z$47,23,FALSE))</f>
        <v/>
      </c>
      <c r="AZ44" s="579">
        <f>IF($BC$3="４週",SUM(U44:AV44),IF($BC$3="暦月",SUM(U44:AY44),""))</f>
        <v>0</v>
      </c>
      <c r="BA44" s="580"/>
      <c r="BB44" s="581">
        <f>IF($BC$3="４週",AZ44/4,IF($BC$3="暦月",(AZ44/($BC$8/7)),""))</f>
        <v>0</v>
      </c>
      <c r="BC44" s="580"/>
      <c r="BD44" s="582"/>
      <c r="BE44" s="583"/>
      <c r="BF44" s="583"/>
      <c r="BG44" s="583"/>
      <c r="BH44" s="584"/>
    </row>
    <row r="45" spans="2:60" ht="20.25" customHeight="1" x14ac:dyDescent="0.7">
      <c r="B45" s="129"/>
      <c r="C45" s="585"/>
      <c r="D45" s="586"/>
      <c r="E45" s="587"/>
      <c r="F45" s="178"/>
      <c r="G45" s="174"/>
      <c r="H45" s="594"/>
      <c r="I45" s="597"/>
      <c r="J45" s="598"/>
      <c r="K45" s="598"/>
      <c r="L45" s="599"/>
      <c r="M45" s="606"/>
      <c r="N45" s="607"/>
      <c r="O45" s="60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615"/>
      <c r="BA45" s="569"/>
      <c r="BB45" s="568"/>
      <c r="BC45" s="569"/>
      <c r="BD45" s="570"/>
      <c r="BE45" s="571"/>
      <c r="BF45" s="571"/>
      <c r="BG45" s="571"/>
      <c r="BH45" s="572"/>
    </row>
    <row r="46" spans="2:60" ht="20.25" customHeight="1" x14ac:dyDescent="0.7">
      <c r="B46" s="125">
        <f>B43+1</f>
        <v>9</v>
      </c>
      <c r="C46" s="588"/>
      <c r="D46" s="589"/>
      <c r="E46" s="590"/>
      <c r="F46" s="178">
        <f>C45</f>
        <v>0</v>
      </c>
      <c r="G46" s="174"/>
      <c r="H46" s="595"/>
      <c r="I46" s="600"/>
      <c r="J46" s="601"/>
      <c r="K46" s="601"/>
      <c r="L46" s="602"/>
      <c r="M46" s="609"/>
      <c r="N46" s="610"/>
      <c r="O46" s="611"/>
      <c r="P46" s="23" t="s">
        <v>72</v>
      </c>
      <c r="Q46" s="24"/>
      <c r="R46" s="24"/>
      <c r="S46" s="19"/>
      <c r="T46" s="53"/>
      <c r="U46" s="210" t="str">
        <f>IF(U45="","",VLOOKUP(U45,シフト記号表!$D$6:$X$47,21,FALSE))</f>
        <v/>
      </c>
      <c r="V46" s="211" t="str">
        <f>IF(V45="","",VLOOKUP(V45,シフト記号表!$D$6:$X$47,21,FALSE))</f>
        <v/>
      </c>
      <c r="W46" s="211" t="str">
        <f>IF(W45="","",VLOOKUP(W45,シフト記号表!$D$6:$X$47,21,FALSE))</f>
        <v/>
      </c>
      <c r="X46" s="211" t="str">
        <f>IF(X45="","",VLOOKUP(X45,シフト記号表!$D$6:$X$47,21,FALSE))</f>
        <v/>
      </c>
      <c r="Y46" s="211" t="str">
        <f>IF(Y45="","",VLOOKUP(Y45,シフト記号表!$D$6:$X$47,21,FALSE))</f>
        <v/>
      </c>
      <c r="Z46" s="211" t="str">
        <f>IF(Z45="","",VLOOKUP(Z45,シフト記号表!$D$6:$X$47,21,FALSE))</f>
        <v/>
      </c>
      <c r="AA46" s="212" t="str">
        <f>IF(AA45="","",VLOOKUP(AA45,シフト記号表!$D$6:$X$47,21,FALSE))</f>
        <v/>
      </c>
      <c r="AB46" s="210" t="str">
        <f>IF(AB45="","",VLOOKUP(AB45,シフト記号表!$D$6:$X$47,21,FALSE))</f>
        <v/>
      </c>
      <c r="AC46" s="211" t="str">
        <f>IF(AC45="","",VLOOKUP(AC45,シフト記号表!$D$6:$X$47,21,FALSE))</f>
        <v/>
      </c>
      <c r="AD46" s="211" t="str">
        <f>IF(AD45="","",VLOOKUP(AD45,シフト記号表!$D$6:$X$47,21,FALSE))</f>
        <v/>
      </c>
      <c r="AE46" s="211" t="str">
        <f>IF(AE45="","",VLOOKUP(AE45,シフト記号表!$D$6:$X$47,21,FALSE))</f>
        <v/>
      </c>
      <c r="AF46" s="211" t="str">
        <f>IF(AF45="","",VLOOKUP(AF45,シフト記号表!$D$6:$X$47,21,FALSE))</f>
        <v/>
      </c>
      <c r="AG46" s="211" t="str">
        <f>IF(AG45="","",VLOOKUP(AG45,シフト記号表!$D$6:$X$47,21,FALSE))</f>
        <v/>
      </c>
      <c r="AH46" s="212" t="str">
        <f>IF(AH45="","",VLOOKUP(AH45,シフト記号表!$D$6:$X$47,21,FALSE))</f>
        <v/>
      </c>
      <c r="AI46" s="210" t="str">
        <f>IF(AI45="","",VLOOKUP(AI45,シフト記号表!$D$6:$X$47,21,FALSE))</f>
        <v/>
      </c>
      <c r="AJ46" s="211" t="str">
        <f>IF(AJ45="","",VLOOKUP(AJ45,シフト記号表!$D$6:$X$47,21,FALSE))</f>
        <v/>
      </c>
      <c r="AK46" s="211" t="str">
        <f>IF(AK45="","",VLOOKUP(AK45,シフト記号表!$D$6:$X$47,21,FALSE))</f>
        <v/>
      </c>
      <c r="AL46" s="211" t="str">
        <f>IF(AL45="","",VLOOKUP(AL45,シフト記号表!$D$6:$X$47,21,FALSE))</f>
        <v/>
      </c>
      <c r="AM46" s="211" t="str">
        <f>IF(AM45="","",VLOOKUP(AM45,シフト記号表!$D$6:$X$47,21,FALSE))</f>
        <v/>
      </c>
      <c r="AN46" s="211" t="str">
        <f>IF(AN45="","",VLOOKUP(AN45,シフト記号表!$D$6:$X$47,21,FALSE))</f>
        <v/>
      </c>
      <c r="AO46" s="212" t="str">
        <f>IF(AO45="","",VLOOKUP(AO45,シフト記号表!$D$6:$X$47,21,FALSE))</f>
        <v/>
      </c>
      <c r="AP46" s="210" t="str">
        <f>IF(AP45="","",VLOOKUP(AP45,シフト記号表!$D$6:$X$47,21,FALSE))</f>
        <v/>
      </c>
      <c r="AQ46" s="211" t="str">
        <f>IF(AQ45="","",VLOOKUP(AQ45,シフト記号表!$D$6:$X$47,21,FALSE))</f>
        <v/>
      </c>
      <c r="AR46" s="211" t="str">
        <f>IF(AR45="","",VLOOKUP(AR45,シフト記号表!$D$6:$X$47,21,FALSE))</f>
        <v/>
      </c>
      <c r="AS46" s="211" t="str">
        <f>IF(AS45="","",VLOOKUP(AS45,シフト記号表!$D$6:$X$47,21,FALSE))</f>
        <v/>
      </c>
      <c r="AT46" s="211" t="str">
        <f>IF(AT45="","",VLOOKUP(AT45,シフト記号表!$D$6:$X$47,21,FALSE))</f>
        <v/>
      </c>
      <c r="AU46" s="211" t="str">
        <f>IF(AU45="","",VLOOKUP(AU45,シフト記号表!$D$6:$X$47,21,FALSE))</f>
        <v/>
      </c>
      <c r="AV46" s="212" t="str">
        <f>IF(AV45="","",VLOOKUP(AV45,シフト記号表!$D$6:$X$47,21,FALSE))</f>
        <v/>
      </c>
      <c r="AW46" s="210" t="str">
        <f>IF(AW45="","",VLOOKUP(AW45,シフト記号表!$D$6:$X$47,21,FALSE))</f>
        <v/>
      </c>
      <c r="AX46" s="211" t="str">
        <f>IF(AX45="","",VLOOKUP(AX45,シフト記号表!$D$6:$X$47,21,FALSE))</f>
        <v/>
      </c>
      <c r="AY46" s="211" t="str">
        <f>IF(AY45="","",VLOOKUP(AY45,シフト記号表!$D$6:$X$47,21,FALSE))</f>
        <v/>
      </c>
      <c r="AZ46" s="576">
        <f>IF($BC$3="４週",SUM(U46:AV46),IF($BC$3="暦月",SUM(U46:AY46),""))</f>
        <v>0</v>
      </c>
      <c r="BA46" s="577"/>
      <c r="BB46" s="578">
        <f>IF($BC$3="４週",AZ46/4,IF($BC$3="暦月",(AZ46/($BC$8/7)),""))</f>
        <v>0</v>
      </c>
      <c r="BC46" s="577"/>
      <c r="BD46" s="573"/>
      <c r="BE46" s="574"/>
      <c r="BF46" s="574"/>
      <c r="BG46" s="574"/>
      <c r="BH46" s="575"/>
    </row>
    <row r="47" spans="2:60" ht="20.25" customHeight="1" x14ac:dyDescent="0.7">
      <c r="B47" s="127"/>
      <c r="C47" s="616"/>
      <c r="D47" s="617"/>
      <c r="E47" s="618"/>
      <c r="F47" s="179"/>
      <c r="G47" s="175">
        <f>C45</f>
        <v>0</v>
      </c>
      <c r="H47" s="619"/>
      <c r="I47" s="620"/>
      <c r="J47" s="621"/>
      <c r="K47" s="621"/>
      <c r="L47" s="622"/>
      <c r="M47" s="623"/>
      <c r="N47" s="624"/>
      <c r="O47" s="625"/>
      <c r="P47" s="25" t="s">
        <v>73</v>
      </c>
      <c r="Q47" s="26"/>
      <c r="R47" s="26"/>
      <c r="S47" s="18"/>
      <c r="T47" s="57"/>
      <c r="U47" s="213" t="str">
        <f>IF(U45="","",VLOOKUP(U45,シフト記号表!$D$6:$Z$47,23,FALSE))</f>
        <v/>
      </c>
      <c r="V47" s="214" t="str">
        <f>IF(V45="","",VLOOKUP(V45,シフト記号表!$D$6:$Z$47,23,FALSE))</f>
        <v/>
      </c>
      <c r="W47" s="214" t="str">
        <f>IF(W45="","",VLOOKUP(W45,シフト記号表!$D$6:$Z$47,23,FALSE))</f>
        <v/>
      </c>
      <c r="X47" s="214" t="str">
        <f>IF(X45="","",VLOOKUP(X45,シフト記号表!$D$6:$Z$47,23,FALSE))</f>
        <v/>
      </c>
      <c r="Y47" s="214" t="str">
        <f>IF(Y45="","",VLOOKUP(Y45,シフト記号表!$D$6:$Z$47,23,FALSE))</f>
        <v/>
      </c>
      <c r="Z47" s="214" t="str">
        <f>IF(Z45="","",VLOOKUP(Z45,シフト記号表!$D$6:$Z$47,23,FALSE))</f>
        <v/>
      </c>
      <c r="AA47" s="215" t="str">
        <f>IF(AA45="","",VLOOKUP(AA45,シフト記号表!$D$6:$Z$47,23,FALSE))</f>
        <v/>
      </c>
      <c r="AB47" s="213" t="str">
        <f>IF(AB45="","",VLOOKUP(AB45,シフト記号表!$D$6:$Z$47,23,FALSE))</f>
        <v/>
      </c>
      <c r="AC47" s="214" t="str">
        <f>IF(AC45="","",VLOOKUP(AC45,シフト記号表!$D$6:$Z$47,23,FALSE))</f>
        <v/>
      </c>
      <c r="AD47" s="214" t="str">
        <f>IF(AD45="","",VLOOKUP(AD45,シフト記号表!$D$6:$Z$47,23,FALSE))</f>
        <v/>
      </c>
      <c r="AE47" s="214" t="str">
        <f>IF(AE45="","",VLOOKUP(AE45,シフト記号表!$D$6:$Z$47,23,FALSE))</f>
        <v/>
      </c>
      <c r="AF47" s="214" t="str">
        <f>IF(AF45="","",VLOOKUP(AF45,シフト記号表!$D$6:$Z$47,23,FALSE))</f>
        <v/>
      </c>
      <c r="AG47" s="214" t="str">
        <f>IF(AG45="","",VLOOKUP(AG45,シフト記号表!$D$6:$Z$47,23,FALSE))</f>
        <v/>
      </c>
      <c r="AH47" s="215" t="str">
        <f>IF(AH45="","",VLOOKUP(AH45,シフト記号表!$D$6:$Z$47,23,FALSE))</f>
        <v/>
      </c>
      <c r="AI47" s="213" t="str">
        <f>IF(AI45="","",VLOOKUP(AI45,シフト記号表!$D$6:$Z$47,23,FALSE))</f>
        <v/>
      </c>
      <c r="AJ47" s="214" t="str">
        <f>IF(AJ45="","",VLOOKUP(AJ45,シフト記号表!$D$6:$Z$47,23,FALSE))</f>
        <v/>
      </c>
      <c r="AK47" s="214" t="str">
        <f>IF(AK45="","",VLOOKUP(AK45,シフト記号表!$D$6:$Z$47,23,FALSE))</f>
        <v/>
      </c>
      <c r="AL47" s="214" t="str">
        <f>IF(AL45="","",VLOOKUP(AL45,シフト記号表!$D$6:$Z$47,23,FALSE))</f>
        <v/>
      </c>
      <c r="AM47" s="214" t="str">
        <f>IF(AM45="","",VLOOKUP(AM45,シフト記号表!$D$6:$Z$47,23,FALSE))</f>
        <v/>
      </c>
      <c r="AN47" s="214" t="str">
        <f>IF(AN45="","",VLOOKUP(AN45,シフト記号表!$D$6:$Z$47,23,FALSE))</f>
        <v/>
      </c>
      <c r="AO47" s="215" t="str">
        <f>IF(AO45="","",VLOOKUP(AO45,シフト記号表!$D$6:$Z$47,23,FALSE))</f>
        <v/>
      </c>
      <c r="AP47" s="213" t="str">
        <f>IF(AP45="","",VLOOKUP(AP45,シフト記号表!$D$6:$Z$47,23,FALSE))</f>
        <v/>
      </c>
      <c r="AQ47" s="214" t="str">
        <f>IF(AQ45="","",VLOOKUP(AQ45,シフト記号表!$D$6:$Z$47,23,FALSE))</f>
        <v/>
      </c>
      <c r="AR47" s="214" t="str">
        <f>IF(AR45="","",VLOOKUP(AR45,シフト記号表!$D$6:$Z$47,23,FALSE))</f>
        <v/>
      </c>
      <c r="AS47" s="214" t="str">
        <f>IF(AS45="","",VLOOKUP(AS45,シフト記号表!$D$6:$Z$47,23,FALSE))</f>
        <v/>
      </c>
      <c r="AT47" s="214" t="str">
        <f>IF(AT45="","",VLOOKUP(AT45,シフト記号表!$D$6:$Z$47,23,FALSE))</f>
        <v/>
      </c>
      <c r="AU47" s="214" t="str">
        <f>IF(AU45="","",VLOOKUP(AU45,シフト記号表!$D$6:$Z$47,23,FALSE))</f>
        <v/>
      </c>
      <c r="AV47" s="215" t="str">
        <f>IF(AV45="","",VLOOKUP(AV45,シフト記号表!$D$6:$Z$47,23,FALSE))</f>
        <v/>
      </c>
      <c r="AW47" s="213" t="str">
        <f>IF(AW45="","",VLOOKUP(AW45,シフト記号表!$D$6:$Z$47,23,FALSE))</f>
        <v/>
      </c>
      <c r="AX47" s="214" t="str">
        <f>IF(AX45="","",VLOOKUP(AX45,シフト記号表!$D$6:$Z$47,23,FALSE))</f>
        <v/>
      </c>
      <c r="AY47" s="214" t="str">
        <f>IF(AY45="","",VLOOKUP(AY45,シフト記号表!$D$6:$Z$47,23,FALSE))</f>
        <v/>
      </c>
      <c r="AZ47" s="579">
        <f>IF($BC$3="４週",SUM(U47:AV47),IF($BC$3="暦月",SUM(U47:AY47),""))</f>
        <v>0</v>
      </c>
      <c r="BA47" s="580"/>
      <c r="BB47" s="581">
        <f>IF($BC$3="４週",AZ47/4,IF($BC$3="暦月",(AZ47/($BC$8/7)),""))</f>
        <v>0</v>
      </c>
      <c r="BC47" s="580"/>
      <c r="BD47" s="582"/>
      <c r="BE47" s="583"/>
      <c r="BF47" s="583"/>
      <c r="BG47" s="583"/>
      <c r="BH47" s="584"/>
    </row>
    <row r="48" spans="2:60" ht="20.25" customHeight="1" x14ac:dyDescent="0.7">
      <c r="B48" s="129"/>
      <c r="C48" s="585"/>
      <c r="D48" s="586"/>
      <c r="E48" s="587"/>
      <c r="F48" s="178"/>
      <c r="G48" s="174"/>
      <c r="H48" s="594"/>
      <c r="I48" s="597"/>
      <c r="J48" s="598"/>
      <c r="K48" s="598"/>
      <c r="L48" s="599"/>
      <c r="M48" s="606"/>
      <c r="N48" s="607"/>
      <c r="O48" s="60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615"/>
      <c r="BA48" s="569"/>
      <c r="BB48" s="568"/>
      <c r="BC48" s="569"/>
      <c r="BD48" s="570"/>
      <c r="BE48" s="571"/>
      <c r="BF48" s="571"/>
      <c r="BG48" s="571"/>
      <c r="BH48" s="572"/>
    </row>
    <row r="49" spans="2:60" ht="20.25" customHeight="1" x14ac:dyDescent="0.7">
      <c r="B49" s="125">
        <f>B46+1</f>
        <v>10</v>
      </c>
      <c r="C49" s="588"/>
      <c r="D49" s="589"/>
      <c r="E49" s="590"/>
      <c r="F49" s="178">
        <f>C48</f>
        <v>0</v>
      </c>
      <c r="G49" s="174"/>
      <c r="H49" s="595"/>
      <c r="I49" s="600"/>
      <c r="J49" s="601"/>
      <c r="K49" s="601"/>
      <c r="L49" s="602"/>
      <c r="M49" s="609"/>
      <c r="N49" s="610"/>
      <c r="O49" s="611"/>
      <c r="P49" s="23" t="s">
        <v>72</v>
      </c>
      <c r="Q49" s="24"/>
      <c r="R49" s="24"/>
      <c r="S49" s="19"/>
      <c r="T49" s="53"/>
      <c r="U49" s="210" t="str">
        <f>IF(U48="","",VLOOKUP(U48,シフト記号表!$D$6:$X$47,21,FALSE))</f>
        <v/>
      </c>
      <c r="V49" s="211" t="str">
        <f>IF(V48="","",VLOOKUP(V48,シフト記号表!$D$6:$X$47,21,FALSE))</f>
        <v/>
      </c>
      <c r="W49" s="211" t="str">
        <f>IF(W48="","",VLOOKUP(W48,シフト記号表!$D$6:$X$47,21,FALSE))</f>
        <v/>
      </c>
      <c r="X49" s="211" t="str">
        <f>IF(X48="","",VLOOKUP(X48,シフト記号表!$D$6:$X$47,21,FALSE))</f>
        <v/>
      </c>
      <c r="Y49" s="211" t="str">
        <f>IF(Y48="","",VLOOKUP(Y48,シフト記号表!$D$6:$X$47,21,FALSE))</f>
        <v/>
      </c>
      <c r="Z49" s="211" t="str">
        <f>IF(Z48="","",VLOOKUP(Z48,シフト記号表!$D$6:$X$47,21,FALSE))</f>
        <v/>
      </c>
      <c r="AA49" s="212" t="str">
        <f>IF(AA48="","",VLOOKUP(AA48,シフト記号表!$D$6:$X$47,21,FALSE))</f>
        <v/>
      </c>
      <c r="AB49" s="210" t="str">
        <f>IF(AB48="","",VLOOKUP(AB48,シフト記号表!$D$6:$X$47,21,FALSE))</f>
        <v/>
      </c>
      <c r="AC49" s="211" t="str">
        <f>IF(AC48="","",VLOOKUP(AC48,シフト記号表!$D$6:$X$47,21,FALSE))</f>
        <v/>
      </c>
      <c r="AD49" s="211" t="str">
        <f>IF(AD48="","",VLOOKUP(AD48,シフト記号表!$D$6:$X$47,21,FALSE))</f>
        <v/>
      </c>
      <c r="AE49" s="211" t="str">
        <f>IF(AE48="","",VLOOKUP(AE48,シフト記号表!$D$6:$X$47,21,FALSE))</f>
        <v/>
      </c>
      <c r="AF49" s="211" t="str">
        <f>IF(AF48="","",VLOOKUP(AF48,シフト記号表!$D$6:$X$47,21,FALSE))</f>
        <v/>
      </c>
      <c r="AG49" s="211" t="str">
        <f>IF(AG48="","",VLOOKUP(AG48,シフト記号表!$D$6:$X$47,21,FALSE))</f>
        <v/>
      </c>
      <c r="AH49" s="212" t="str">
        <f>IF(AH48="","",VLOOKUP(AH48,シフト記号表!$D$6:$X$47,21,FALSE))</f>
        <v/>
      </c>
      <c r="AI49" s="210" t="str">
        <f>IF(AI48="","",VLOOKUP(AI48,シフト記号表!$D$6:$X$47,21,FALSE))</f>
        <v/>
      </c>
      <c r="AJ49" s="211" t="str">
        <f>IF(AJ48="","",VLOOKUP(AJ48,シフト記号表!$D$6:$X$47,21,FALSE))</f>
        <v/>
      </c>
      <c r="AK49" s="211" t="str">
        <f>IF(AK48="","",VLOOKUP(AK48,シフト記号表!$D$6:$X$47,21,FALSE))</f>
        <v/>
      </c>
      <c r="AL49" s="211" t="str">
        <f>IF(AL48="","",VLOOKUP(AL48,シフト記号表!$D$6:$X$47,21,FALSE))</f>
        <v/>
      </c>
      <c r="AM49" s="211" t="str">
        <f>IF(AM48="","",VLOOKUP(AM48,シフト記号表!$D$6:$X$47,21,FALSE))</f>
        <v/>
      </c>
      <c r="AN49" s="211" t="str">
        <f>IF(AN48="","",VLOOKUP(AN48,シフト記号表!$D$6:$X$47,21,FALSE))</f>
        <v/>
      </c>
      <c r="AO49" s="212" t="str">
        <f>IF(AO48="","",VLOOKUP(AO48,シフト記号表!$D$6:$X$47,21,FALSE))</f>
        <v/>
      </c>
      <c r="AP49" s="210" t="str">
        <f>IF(AP48="","",VLOOKUP(AP48,シフト記号表!$D$6:$X$47,21,FALSE))</f>
        <v/>
      </c>
      <c r="AQ49" s="211" t="str">
        <f>IF(AQ48="","",VLOOKUP(AQ48,シフト記号表!$D$6:$X$47,21,FALSE))</f>
        <v/>
      </c>
      <c r="AR49" s="211" t="str">
        <f>IF(AR48="","",VLOOKUP(AR48,シフト記号表!$D$6:$X$47,21,FALSE))</f>
        <v/>
      </c>
      <c r="AS49" s="211" t="str">
        <f>IF(AS48="","",VLOOKUP(AS48,シフト記号表!$D$6:$X$47,21,FALSE))</f>
        <v/>
      </c>
      <c r="AT49" s="211" t="str">
        <f>IF(AT48="","",VLOOKUP(AT48,シフト記号表!$D$6:$X$47,21,FALSE))</f>
        <v/>
      </c>
      <c r="AU49" s="211" t="str">
        <f>IF(AU48="","",VLOOKUP(AU48,シフト記号表!$D$6:$X$47,21,FALSE))</f>
        <v/>
      </c>
      <c r="AV49" s="212" t="str">
        <f>IF(AV48="","",VLOOKUP(AV48,シフト記号表!$D$6:$X$47,21,FALSE))</f>
        <v/>
      </c>
      <c r="AW49" s="210" t="str">
        <f>IF(AW48="","",VLOOKUP(AW48,シフト記号表!$D$6:$X$47,21,FALSE))</f>
        <v/>
      </c>
      <c r="AX49" s="211" t="str">
        <f>IF(AX48="","",VLOOKUP(AX48,シフト記号表!$D$6:$X$47,21,FALSE))</f>
        <v/>
      </c>
      <c r="AY49" s="211" t="str">
        <f>IF(AY48="","",VLOOKUP(AY48,シフト記号表!$D$6:$X$47,21,FALSE))</f>
        <v/>
      </c>
      <c r="AZ49" s="576">
        <f>IF($BC$3="４週",SUM(U49:AV49),IF($BC$3="暦月",SUM(U49:AY49),""))</f>
        <v>0</v>
      </c>
      <c r="BA49" s="577"/>
      <c r="BB49" s="578">
        <f>IF($BC$3="４週",AZ49/4,IF($BC$3="暦月",(AZ49/($BC$8/7)),""))</f>
        <v>0</v>
      </c>
      <c r="BC49" s="577"/>
      <c r="BD49" s="573"/>
      <c r="BE49" s="574"/>
      <c r="BF49" s="574"/>
      <c r="BG49" s="574"/>
      <c r="BH49" s="575"/>
    </row>
    <row r="50" spans="2:60" ht="20.25" customHeight="1" x14ac:dyDescent="0.7">
      <c r="B50" s="127"/>
      <c r="C50" s="616"/>
      <c r="D50" s="617"/>
      <c r="E50" s="618"/>
      <c r="F50" s="179"/>
      <c r="G50" s="175">
        <f>C48</f>
        <v>0</v>
      </c>
      <c r="H50" s="619"/>
      <c r="I50" s="620"/>
      <c r="J50" s="621"/>
      <c r="K50" s="621"/>
      <c r="L50" s="622"/>
      <c r="M50" s="623"/>
      <c r="N50" s="624"/>
      <c r="O50" s="625"/>
      <c r="P50" s="41" t="s">
        <v>73</v>
      </c>
      <c r="Q50" s="42"/>
      <c r="R50" s="42"/>
      <c r="S50" s="43"/>
      <c r="T50" s="59"/>
      <c r="U50" s="213" t="str">
        <f>IF(U48="","",VLOOKUP(U48,シフト記号表!$D$6:$Z$47,23,FALSE))</f>
        <v/>
      </c>
      <c r="V50" s="214" t="str">
        <f>IF(V48="","",VLOOKUP(V48,シフト記号表!$D$6:$Z$47,23,FALSE))</f>
        <v/>
      </c>
      <c r="W50" s="214" t="str">
        <f>IF(W48="","",VLOOKUP(W48,シフト記号表!$D$6:$Z$47,23,FALSE))</f>
        <v/>
      </c>
      <c r="X50" s="214" t="str">
        <f>IF(X48="","",VLOOKUP(X48,シフト記号表!$D$6:$Z$47,23,FALSE))</f>
        <v/>
      </c>
      <c r="Y50" s="214" t="str">
        <f>IF(Y48="","",VLOOKUP(Y48,シフト記号表!$D$6:$Z$47,23,FALSE))</f>
        <v/>
      </c>
      <c r="Z50" s="214" t="str">
        <f>IF(Z48="","",VLOOKUP(Z48,シフト記号表!$D$6:$Z$47,23,FALSE))</f>
        <v/>
      </c>
      <c r="AA50" s="215" t="str">
        <f>IF(AA48="","",VLOOKUP(AA48,シフト記号表!$D$6:$Z$47,23,FALSE))</f>
        <v/>
      </c>
      <c r="AB50" s="213" t="str">
        <f>IF(AB48="","",VLOOKUP(AB48,シフト記号表!$D$6:$Z$47,23,FALSE))</f>
        <v/>
      </c>
      <c r="AC50" s="214" t="str">
        <f>IF(AC48="","",VLOOKUP(AC48,シフト記号表!$D$6:$Z$47,23,FALSE))</f>
        <v/>
      </c>
      <c r="AD50" s="214" t="str">
        <f>IF(AD48="","",VLOOKUP(AD48,シフト記号表!$D$6:$Z$47,23,FALSE))</f>
        <v/>
      </c>
      <c r="AE50" s="214" t="str">
        <f>IF(AE48="","",VLOOKUP(AE48,シフト記号表!$D$6:$Z$47,23,FALSE))</f>
        <v/>
      </c>
      <c r="AF50" s="214" t="str">
        <f>IF(AF48="","",VLOOKUP(AF48,シフト記号表!$D$6:$Z$47,23,FALSE))</f>
        <v/>
      </c>
      <c r="AG50" s="214" t="str">
        <f>IF(AG48="","",VLOOKUP(AG48,シフト記号表!$D$6:$Z$47,23,FALSE))</f>
        <v/>
      </c>
      <c r="AH50" s="215" t="str">
        <f>IF(AH48="","",VLOOKUP(AH48,シフト記号表!$D$6:$Z$47,23,FALSE))</f>
        <v/>
      </c>
      <c r="AI50" s="213" t="str">
        <f>IF(AI48="","",VLOOKUP(AI48,シフト記号表!$D$6:$Z$47,23,FALSE))</f>
        <v/>
      </c>
      <c r="AJ50" s="214" t="str">
        <f>IF(AJ48="","",VLOOKUP(AJ48,シフト記号表!$D$6:$Z$47,23,FALSE))</f>
        <v/>
      </c>
      <c r="AK50" s="214" t="str">
        <f>IF(AK48="","",VLOOKUP(AK48,シフト記号表!$D$6:$Z$47,23,FALSE))</f>
        <v/>
      </c>
      <c r="AL50" s="214" t="str">
        <f>IF(AL48="","",VLOOKUP(AL48,シフト記号表!$D$6:$Z$47,23,FALSE))</f>
        <v/>
      </c>
      <c r="AM50" s="214" t="str">
        <f>IF(AM48="","",VLOOKUP(AM48,シフト記号表!$D$6:$Z$47,23,FALSE))</f>
        <v/>
      </c>
      <c r="AN50" s="214" t="str">
        <f>IF(AN48="","",VLOOKUP(AN48,シフト記号表!$D$6:$Z$47,23,FALSE))</f>
        <v/>
      </c>
      <c r="AO50" s="215" t="str">
        <f>IF(AO48="","",VLOOKUP(AO48,シフト記号表!$D$6:$Z$47,23,FALSE))</f>
        <v/>
      </c>
      <c r="AP50" s="213" t="str">
        <f>IF(AP48="","",VLOOKUP(AP48,シフト記号表!$D$6:$Z$47,23,FALSE))</f>
        <v/>
      </c>
      <c r="AQ50" s="214" t="str">
        <f>IF(AQ48="","",VLOOKUP(AQ48,シフト記号表!$D$6:$Z$47,23,FALSE))</f>
        <v/>
      </c>
      <c r="AR50" s="214" t="str">
        <f>IF(AR48="","",VLOOKUP(AR48,シフト記号表!$D$6:$Z$47,23,FALSE))</f>
        <v/>
      </c>
      <c r="AS50" s="214" t="str">
        <f>IF(AS48="","",VLOOKUP(AS48,シフト記号表!$D$6:$Z$47,23,FALSE))</f>
        <v/>
      </c>
      <c r="AT50" s="214" t="str">
        <f>IF(AT48="","",VLOOKUP(AT48,シフト記号表!$D$6:$Z$47,23,FALSE))</f>
        <v/>
      </c>
      <c r="AU50" s="214" t="str">
        <f>IF(AU48="","",VLOOKUP(AU48,シフト記号表!$D$6:$Z$47,23,FALSE))</f>
        <v/>
      </c>
      <c r="AV50" s="215" t="str">
        <f>IF(AV48="","",VLOOKUP(AV48,シフト記号表!$D$6:$Z$47,23,FALSE))</f>
        <v/>
      </c>
      <c r="AW50" s="213" t="str">
        <f>IF(AW48="","",VLOOKUP(AW48,シフト記号表!$D$6:$Z$47,23,FALSE))</f>
        <v/>
      </c>
      <c r="AX50" s="214" t="str">
        <f>IF(AX48="","",VLOOKUP(AX48,シフト記号表!$D$6:$Z$47,23,FALSE))</f>
        <v/>
      </c>
      <c r="AY50" s="214" t="str">
        <f>IF(AY48="","",VLOOKUP(AY48,シフト記号表!$D$6:$Z$47,23,FALSE))</f>
        <v/>
      </c>
      <c r="AZ50" s="579">
        <f>IF($BC$3="４週",SUM(U50:AV50),IF($BC$3="暦月",SUM(U50:AY50),""))</f>
        <v>0</v>
      </c>
      <c r="BA50" s="580"/>
      <c r="BB50" s="581">
        <f>IF($BC$3="４週",AZ50/4,IF($BC$3="暦月",(AZ50/($BC$8/7)),""))</f>
        <v>0</v>
      </c>
      <c r="BC50" s="580"/>
      <c r="BD50" s="582"/>
      <c r="BE50" s="583"/>
      <c r="BF50" s="583"/>
      <c r="BG50" s="583"/>
      <c r="BH50" s="584"/>
    </row>
    <row r="51" spans="2:60" ht="20.25" customHeight="1" x14ac:dyDescent="0.7">
      <c r="B51" s="129"/>
      <c r="C51" s="585"/>
      <c r="D51" s="586"/>
      <c r="E51" s="587"/>
      <c r="F51" s="178"/>
      <c r="G51" s="174"/>
      <c r="H51" s="594"/>
      <c r="I51" s="597"/>
      <c r="J51" s="598"/>
      <c r="K51" s="598"/>
      <c r="L51" s="599"/>
      <c r="M51" s="606"/>
      <c r="N51" s="607"/>
      <c r="O51" s="60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615"/>
      <c r="BA51" s="569"/>
      <c r="BB51" s="568"/>
      <c r="BC51" s="569"/>
      <c r="BD51" s="570"/>
      <c r="BE51" s="571"/>
      <c r="BF51" s="571"/>
      <c r="BG51" s="571"/>
      <c r="BH51" s="572"/>
    </row>
    <row r="52" spans="2:60" ht="20.25" customHeight="1" x14ac:dyDescent="0.7">
      <c r="B52" s="125">
        <f>B49+1</f>
        <v>11</v>
      </c>
      <c r="C52" s="588"/>
      <c r="D52" s="589"/>
      <c r="E52" s="590"/>
      <c r="F52" s="178">
        <f>C51</f>
        <v>0</v>
      </c>
      <c r="G52" s="174"/>
      <c r="H52" s="595"/>
      <c r="I52" s="600"/>
      <c r="J52" s="601"/>
      <c r="K52" s="601"/>
      <c r="L52" s="602"/>
      <c r="M52" s="609"/>
      <c r="N52" s="610"/>
      <c r="O52" s="611"/>
      <c r="P52" s="23" t="s">
        <v>72</v>
      </c>
      <c r="Q52" s="24"/>
      <c r="R52" s="24"/>
      <c r="S52" s="19"/>
      <c r="T52" s="53"/>
      <c r="U52" s="210" t="str">
        <f>IF(U51="","",VLOOKUP(U51,シフト記号表!$D$6:$X$47,21,FALSE))</f>
        <v/>
      </c>
      <c r="V52" s="211" t="str">
        <f>IF(V51="","",VLOOKUP(V51,シフト記号表!$D$6:$X$47,21,FALSE))</f>
        <v/>
      </c>
      <c r="W52" s="211" t="str">
        <f>IF(W51="","",VLOOKUP(W51,シフト記号表!$D$6:$X$47,21,FALSE))</f>
        <v/>
      </c>
      <c r="X52" s="211" t="str">
        <f>IF(X51="","",VLOOKUP(X51,シフト記号表!$D$6:$X$47,21,FALSE))</f>
        <v/>
      </c>
      <c r="Y52" s="211" t="str">
        <f>IF(Y51="","",VLOOKUP(Y51,シフト記号表!$D$6:$X$47,21,FALSE))</f>
        <v/>
      </c>
      <c r="Z52" s="211" t="str">
        <f>IF(Z51="","",VLOOKUP(Z51,シフト記号表!$D$6:$X$47,21,FALSE))</f>
        <v/>
      </c>
      <c r="AA52" s="212" t="str">
        <f>IF(AA51="","",VLOOKUP(AA51,シフト記号表!$D$6:$X$47,21,FALSE))</f>
        <v/>
      </c>
      <c r="AB52" s="210" t="str">
        <f>IF(AB51="","",VLOOKUP(AB51,シフト記号表!$D$6:$X$47,21,FALSE))</f>
        <v/>
      </c>
      <c r="AC52" s="211" t="str">
        <f>IF(AC51="","",VLOOKUP(AC51,シフト記号表!$D$6:$X$47,21,FALSE))</f>
        <v/>
      </c>
      <c r="AD52" s="211" t="str">
        <f>IF(AD51="","",VLOOKUP(AD51,シフト記号表!$D$6:$X$47,21,FALSE))</f>
        <v/>
      </c>
      <c r="AE52" s="211" t="str">
        <f>IF(AE51="","",VLOOKUP(AE51,シフト記号表!$D$6:$X$47,21,FALSE))</f>
        <v/>
      </c>
      <c r="AF52" s="211" t="str">
        <f>IF(AF51="","",VLOOKUP(AF51,シフト記号表!$D$6:$X$47,21,FALSE))</f>
        <v/>
      </c>
      <c r="AG52" s="211" t="str">
        <f>IF(AG51="","",VLOOKUP(AG51,シフト記号表!$D$6:$X$47,21,FALSE))</f>
        <v/>
      </c>
      <c r="AH52" s="212" t="str">
        <f>IF(AH51="","",VLOOKUP(AH51,シフト記号表!$D$6:$X$47,21,FALSE))</f>
        <v/>
      </c>
      <c r="AI52" s="210" t="str">
        <f>IF(AI51="","",VLOOKUP(AI51,シフト記号表!$D$6:$X$47,21,FALSE))</f>
        <v/>
      </c>
      <c r="AJ52" s="211" t="str">
        <f>IF(AJ51="","",VLOOKUP(AJ51,シフト記号表!$D$6:$X$47,21,FALSE))</f>
        <v/>
      </c>
      <c r="AK52" s="211" t="str">
        <f>IF(AK51="","",VLOOKUP(AK51,シフト記号表!$D$6:$X$47,21,FALSE))</f>
        <v/>
      </c>
      <c r="AL52" s="211" t="str">
        <f>IF(AL51="","",VLOOKUP(AL51,シフト記号表!$D$6:$X$47,21,FALSE))</f>
        <v/>
      </c>
      <c r="AM52" s="211" t="str">
        <f>IF(AM51="","",VLOOKUP(AM51,シフト記号表!$D$6:$X$47,21,FALSE))</f>
        <v/>
      </c>
      <c r="AN52" s="211" t="str">
        <f>IF(AN51="","",VLOOKUP(AN51,シフト記号表!$D$6:$X$47,21,FALSE))</f>
        <v/>
      </c>
      <c r="AO52" s="212" t="str">
        <f>IF(AO51="","",VLOOKUP(AO51,シフト記号表!$D$6:$X$47,21,FALSE))</f>
        <v/>
      </c>
      <c r="AP52" s="210" t="str">
        <f>IF(AP51="","",VLOOKUP(AP51,シフト記号表!$D$6:$X$47,21,FALSE))</f>
        <v/>
      </c>
      <c r="AQ52" s="211" t="str">
        <f>IF(AQ51="","",VLOOKUP(AQ51,シフト記号表!$D$6:$X$47,21,FALSE))</f>
        <v/>
      </c>
      <c r="AR52" s="211" t="str">
        <f>IF(AR51="","",VLOOKUP(AR51,シフト記号表!$D$6:$X$47,21,FALSE))</f>
        <v/>
      </c>
      <c r="AS52" s="211" t="str">
        <f>IF(AS51="","",VLOOKUP(AS51,シフト記号表!$D$6:$X$47,21,FALSE))</f>
        <v/>
      </c>
      <c r="AT52" s="211" t="str">
        <f>IF(AT51="","",VLOOKUP(AT51,シフト記号表!$D$6:$X$47,21,FALSE))</f>
        <v/>
      </c>
      <c r="AU52" s="211" t="str">
        <f>IF(AU51="","",VLOOKUP(AU51,シフト記号表!$D$6:$X$47,21,FALSE))</f>
        <v/>
      </c>
      <c r="AV52" s="212" t="str">
        <f>IF(AV51="","",VLOOKUP(AV51,シフト記号表!$D$6:$X$47,21,FALSE))</f>
        <v/>
      </c>
      <c r="AW52" s="210" t="str">
        <f>IF(AW51="","",VLOOKUP(AW51,シフト記号表!$D$6:$X$47,21,FALSE))</f>
        <v/>
      </c>
      <c r="AX52" s="211" t="str">
        <f>IF(AX51="","",VLOOKUP(AX51,シフト記号表!$D$6:$X$47,21,FALSE))</f>
        <v/>
      </c>
      <c r="AY52" s="211" t="str">
        <f>IF(AY51="","",VLOOKUP(AY51,シフト記号表!$D$6:$X$47,21,FALSE))</f>
        <v/>
      </c>
      <c r="AZ52" s="576">
        <f>IF($BC$3="４週",SUM(U52:AV52),IF($BC$3="暦月",SUM(U52:AY52),""))</f>
        <v>0</v>
      </c>
      <c r="BA52" s="577"/>
      <c r="BB52" s="578">
        <f>IF($BC$3="４週",AZ52/4,IF($BC$3="暦月",(AZ52/($BC$8/7)),""))</f>
        <v>0</v>
      </c>
      <c r="BC52" s="577"/>
      <c r="BD52" s="573"/>
      <c r="BE52" s="574"/>
      <c r="BF52" s="574"/>
      <c r="BG52" s="574"/>
      <c r="BH52" s="575"/>
    </row>
    <row r="53" spans="2:60" ht="20.25" customHeight="1" x14ac:dyDescent="0.7">
      <c r="B53" s="127"/>
      <c r="C53" s="616"/>
      <c r="D53" s="617"/>
      <c r="E53" s="618"/>
      <c r="F53" s="179"/>
      <c r="G53" s="175">
        <f>C51</f>
        <v>0</v>
      </c>
      <c r="H53" s="619"/>
      <c r="I53" s="620"/>
      <c r="J53" s="621"/>
      <c r="K53" s="621"/>
      <c r="L53" s="622"/>
      <c r="M53" s="623"/>
      <c r="N53" s="624"/>
      <c r="O53" s="625"/>
      <c r="P53" s="41" t="s">
        <v>73</v>
      </c>
      <c r="Q53" s="42"/>
      <c r="R53" s="42"/>
      <c r="S53" s="43"/>
      <c r="T53" s="59"/>
      <c r="U53" s="213" t="str">
        <f>IF(U51="","",VLOOKUP(U51,シフト記号表!$D$6:$Z$47,23,FALSE))</f>
        <v/>
      </c>
      <c r="V53" s="214" t="str">
        <f>IF(V51="","",VLOOKUP(V51,シフト記号表!$D$6:$Z$47,23,FALSE))</f>
        <v/>
      </c>
      <c r="W53" s="214" t="str">
        <f>IF(W51="","",VLOOKUP(W51,シフト記号表!$D$6:$Z$47,23,FALSE))</f>
        <v/>
      </c>
      <c r="X53" s="214" t="str">
        <f>IF(X51="","",VLOOKUP(X51,シフト記号表!$D$6:$Z$47,23,FALSE))</f>
        <v/>
      </c>
      <c r="Y53" s="214" t="str">
        <f>IF(Y51="","",VLOOKUP(Y51,シフト記号表!$D$6:$Z$47,23,FALSE))</f>
        <v/>
      </c>
      <c r="Z53" s="214" t="str">
        <f>IF(Z51="","",VLOOKUP(Z51,シフト記号表!$D$6:$Z$47,23,FALSE))</f>
        <v/>
      </c>
      <c r="AA53" s="215" t="str">
        <f>IF(AA51="","",VLOOKUP(AA51,シフト記号表!$D$6:$Z$47,23,FALSE))</f>
        <v/>
      </c>
      <c r="AB53" s="213" t="str">
        <f>IF(AB51="","",VLOOKUP(AB51,シフト記号表!$D$6:$Z$47,23,FALSE))</f>
        <v/>
      </c>
      <c r="AC53" s="214" t="str">
        <f>IF(AC51="","",VLOOKUP(AC51,シフト記号表!$D$6:$Z$47,23,FALSE))</f>
        <v/>
      </c>
      <c r="AD53" s="214" t="str">
        <f>IF(AD51="","",VLOOKUP(AD51,シフト記号表!$D$6:$Z$47,23,FALSE))</f>
        <v/>
      </c>
      <c r="AE53" s="214" t="str">
        <f>IF(AE51="","",VLOOKUP(AE51,シフト記号表!$D$6:$Z$47,23,FALSE))</f>
        <v/>
      </c>
      <c r="AF53" s="214" t="str">
        <f>IF(AF51="","",VLOOKUP(AF51,シフト記号表!$D$6:$Z$47,23,FALSE))</f>
        <v/>
      </c>
      <c r="AG53" s="214" t="str">
        <f>IF(AG51="","",VLOOKUP(AG51,シフト記号表!$D$6:$Z$47,23,FALSE))</f>
        <v/>
      </c>
      <c r="AH53" s="215" t="str">
        <f>IF(AH51="","",VLOOKUP(AH51,シフト記号表!$D$6:$Z$47,23,FALSE))</f>
        <v/>
      </c>
      <c r="AI53" s="213" t="str">
        <f>IF(AI51="","",VLOOKUP(AI51,シフト記号表!$D$6:$Z$47,23,FALSE))</f>
        <v/>
      </c>
      <c r="AJ53" s="214" t="str">
        <f>IF(AJ51="","",VLOOKUP(AJ51,シフト記号表!$D$6:$Z$47,23,FALSE))</f>
        <v/>
      </c>
      <c r="AK53" s="214" t="str">
        <f>IF(AK51="","",VLOOKUP(AK51,シフト記号表!$D$6:$Z$47,23,FALSE))</f>
        <v/>
      </c>
      <c r="AL53" s="214" t="str">
        <f>IF(AL51="","",VLOOKUP(AL51,シフト記号表!$D$6:$Z$47,23,FALSE))</f>
        <v/>
      </c>
      <c r="AM53" s="214" t="str">
        <f>IF(AM51="","",VLOOKUP(AM51,シフト記号表!$D$6:$Z$47,23,FALSE))</f>
        <v/>
      </c>
      <c r="AN53" s="214" t="str">
        <f>IF(AN51="","",VLOOKUP(AN51,シフト記号表!$D$6:$Z$47,23,FALSE))</f>
        <v/>
      </c>
      <c r="AO53" s="215" t="str">
        <f>IF(AO51="","",VLOOKUP(AO51,シフト記号表!$D$6:$Z$47,23,FALSE))</f>
        <v/>
      </c>
      <c r="AP53" s="213" t="str">
        <f>IF(AP51="","",VLOOKUP(AP51,シフト記号表!$D$6:$Z$47,23,FALSE))</f>
        <v/>
      </c>
      <c r="AQ53" s="214" t="str">
        <f>IF(AQ51="","",VLOOKUP(AQ51,シフト記号表!$D$6:$Z$47,23,FALSE))</f>
        <v/>
      </c>
      <c r="AR53" s="214" t="str">
        <f>IF(AR51="","",VLOOKUP(AR51,シフト記号表!$D$6:$Z$47,23,FALSE))</f>
        <v/>
      </c>
      <c r="AS53" s="214" t="str">
        <f>IF(AS51="","",VLOOKUP(AS51,シフト記号表!$D$6:$Z$47,23,FALSE))</f>
        <v/>
      </c>
      <c r="AT53" s="214" t="str">
        <f>IF(AT51="","",VLOOKUP(AT51,シフト記号表!$D$6:$Z$47,23,FALSE))</f>
        <v/>
      </c>
      <c r="AU53" s="214" t="str">
        <f>IF(AU51="","",VLOOKUP(AU51,シフト記号表!$D$6:$Z$47,23,FALSE))</f>
        <v/>
      </c>
      <c r="AV53" s="215" t="str">
        <f>IF(AV51="","",VLOOKUP(AV51,シフト記号表!$D$6:$Z$47,23,FALSE))</f>
        <v/>
      </c>
      <c r="AW53" s="213" t="str">
        <f>IF(AW51="","",VLOOKUP(AW51,シフト記号表!$D$6:$Z$47,23,FALSE))</f>
        <v/>
      </c>
      <c r="AX53" s="214" t="str">
        <f>IF(AX51="","",VLOOKUP(AX51,シフト記号表!$D$6:$Z$47,23,FALSE))</f>
        <v/>
      </c>
      <c r="AY53" s="214" t="str">
        <f>IF(AY51="","",VLOOKUP(AY51,シフト記号表!$D$6:$Z$47,23,FALSE))</f>
        <v/>
      </c>
      <c r="AZ53" s="579">
        <f>IF($BC$3="４週",SUM(U53:AV53),IF($BC$3="暦月",SUM(U53:AY53),""))</f>
        <v>0</v>
      </c>
      <c r="BA53" s="580"/>
      <c r="BB53" s="581">
        <f>IF($BC$3="４週",AZ53/4,IF($BC$3="暦月",(AZ53/($BC$8/7)),""))</f>
        <v>0</v>
      </c>
      <c r="BC53" s="580"/>
      <c r="BD53" s="582"/>
      <c r="BE53" s="583"/>
      <c r="BF53" s="583"/>
      <c r="BG53" s="583"/>
      <c r="BH53" s="584"/>
    </row>
    <row r="54" spans="2:60" ht="20.25" customHeight="1" x14ac:dyDescent="0.7">
      <c r="B54" s="129"/>
      <c r="C54" s="585"/>
      <c r="D54" s="586"/>
      <c r="E54" s="587"/>
      <c r="F54" s="178"/>
      <c r="G54" s="174"/>
      <c r="H54" s="594"/>
      <c r="I54" s="597"/>
      <c r="J54" s="598"/>
      <c r="K54" s="598"/>
      <c r="L54" s="599"/>
      <c r="M54" s="606"/>
      <c r="N54" s="607"/>
      <c r="O54" s="60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615"/>
      <c r="BA54" s="569"/>
      <c r="BB54" s="568"/>
      <c r="BC54" s="569"/>
      <c r="BD54" s="570"/>
      <c r="BE54" s="571"/>
      <c r="BF54" s="571"/>
      <c r="BG54" s="571"/>
      <c r="BH54" s="572"/>
    </row>
    <row r="55" spans="2:60" ht="20.25" customHeight="1" x14ac:dyDescent="0.7">
      <c r="B55" s="125">
        <f>B52+1</f>
        <v>12</v>
      </c>
      <c r="C55" s="588"/>
      <c r="D55" s="589"/>
      <c r="E55" s="590"/>
      <c r="F55" s="178">
        <f>C54</f>
        <v>0</v>
      </c>
      <c r="G55" s="174"/>
      <c r="H55" s="595"/>
      <c r="I55" s="600"/>
      <c r="J55" s="601"/>
      <c r="K55" s="601"/>
      <c r="L55" s="602"/>
      <c r="M55" s="609"/>
      <c r="N55" s="610"/>
      <c r="O55" s="611"/>
      <c r="P55" s="23" t="s">
        <v>72</v>
      </c>
      <c r="Q55" s="24"/>
      <c r="R55" s="24"/>
      <c r="S55" s="19"/>
      <c r="T55" s="53"/>
      <c r="U55" s="210" t="str">
        <f>IF(U54="","",VLOOKUP(U54,シフト記号表!$D$6:$X$47,21,FALSE))</f>
        <v/>
      </c>
      <c r="V55" s="211" t="str">
        <f>IF(V54="","",VLOOKUP(V54,シフト記号表!$D$6:$X$47,21,FALSE))</f>
        <v/>
      </c>
      <c r="W55" s="211" t="str">
        <f>IF(W54="","",VLOOKUP(W54,シフト記号表!$D$6:$X$47,21,FALSE))</f>
        <v/>
      </c>
      <c r="X55" s="211" t="str">
        <f>IF(X54="","",VLOOKUP(X54,シフト記号表!$D$6:$X$47,21,FALSE))</f>
        <v/>
      </c>
      <c r="Y55" s="211" t="str">
        <f>IF(Y54="","",VLOOKUP(Y54,シフト記号表!$D$6:$X$47,21,FALSE))</f>
        <v/>
      </c>
      <c r="Z55" s="211" t="str">
        <f>IF(Z54="","",VLOOKUP(Z54,シフト記号表!$D$6:$X$47,21,FALSE))</f>
        <v/>
      </c>
      <c r="AA55" s="212" t="str">
        <f>IF(AA54="","",VLOOKUP(AA54,シフト記号表!$D$6:$X$47,21,FALSE))</f>
        <v/>
      </c>
      <c r="AB55" s="210" t="str">
        <f>IF(AB54="","",VLOOKUP(AB54,シフト記号表!$D$6:$X$47,21,FALSE))</f>
        <v/>
      </c>
      <c r="AC55" s="211" t="str">
        <f>IF(AC54="","",VLOOKUP(AC54,シフト記号表!$D$6:$X$47,21,FALSE))</f>
        <v/>
      </c>
      <c r="AD55" s="211" t="str">
        <f>IF(AD54="","",VLOOKUP(AD54,シフト記号表!$D$6:$X$47,21,FALSE))</f>
        <v/>
      </c>
      <c r="AE55" s="211" t="str">
        <f>IF(AE54="","",VLOOKUP(AE54,シフト記号表!$D$6:$X$47,21,FALSE))</f>
        <v/>
      </c>
      <c r="AF55" s="211" t="str">
        <f>IF(AF54="","",VLOOKUP(AF54,シフト記号表!$D$6:$X$47,21,FALSE))</f>
        <v/>
      </c>
      <c r="AG55" s="211" t="str">
        <f>IF(AG54="","",VLOOKUP(AG54,シフト記号表!$D$6:$X$47,21,FALSE))</f>
        <v/>
      </c>
      <c r="AH55" s="212" t="str">
        <f>IF(AH54="","",VLOOKUP(AH54,シフト記号表!$D$6:$X$47,21,FALSE))</f>
        <v/>
      </c>
      <c r="AI55" s="210" t="str">
        <f>IF(AI54="","",VLOOKUP(AI54,シフト記号表!$D$6:$X$47,21,FALSE))</f>
        <v/>
      </c>
      <c r="AJ55" s="211" t="str">
        <f>IF(AJ54="","",VLOOKUP(AJ54,シフト記号表!$D$6:$X$47,21,FALSE))</f>
        <v/>
      </c>
      <c r="AK55" s="211" t="str">
        <f>IF(AK54="","",VLOOKUP(AK54,シフト記号表!$D$6:$X$47,21,FALSE))</f>
        <v/>
      </c>
      <c r="AL55" s="211" t="str">
        <f>IF(AL54="","",VLOOKUP(AL54,シフト記号表!$D$6:$X$47,21,FALSE))</f>
        <v/>
      </c>
      <c r="AM55" s="211" t="str">
        <f>IF(AM54="","",VLOOKUP(AM54,シフト記号表!$D$6:$X$47,21,FALSE))</f>
        <v/>
      </c>
      <c r="AN55" s="211" t="str">
        <f>IF(AN54="","",VLOOKUP(AN54,シフト記号表!$D$6:$X$47,21,FALSE))</f>
        <v/>
      </c>
      <c r="AO55" s="212" t="str">
        <f>IF(AO54="","",VLOOKUP(AO54,シフト記号表!$D$6:$X$47,21,FALSE))</f>
        <v/>
      </c>
      <c r="AP55" s="210" t="str">
        <f>IF(AP54="","",VLOOKUP(AP54,シフト記号表!$D$6:$X$47,21,FALSE))</f>
        <v/>
      </c>
      <c r="AQ55" s="211" t="str">
        <f>IF(AQ54="","",VLOOKUP(AQ54,シフト記号表!$D$6:$X$47,21,FALSE))</f>
        <v/>
      </c>
      <c r="AR55" s="211" t="str">
        <f>IF(AR54="","",VLOOKUP(AR54,シフト記号表!$D$6:$X$47,21,FALSE))</f>
        <v/>
      </c>
      <c r="AS55" s="211" t="str">
        <f>IF(AS54="","",VLOOKUP(AS54,シフト記号表!$D$6:$X$47,21,FALSE))</f>
        <v/>
      </c>
      <c r="AT55" s="211" t="str">
        <f>IF(AT54="","",VLOOKUP(AT54,シフト記号表!$D$6:$X$47,21,FALSE))</f>
        <v/>
      </c>
      <c r="AU55" s="211" t="str">
        <f>IF(AU54="","",VLOOKUP(AU54,シフト記号表!$D$6:$X$47,21,FALSE))</f>
        <v/>
      </c>
      <c r="AV55" s="212" t="str">
        <f>IF(AV54="","",VLOOKUP(AV54,シフト記号表!$D$6:$X$47,21,FALSE))</f>
        <v/>
      </c>
      <c r="AW55" s="210" t="str">
        <f>IF(AW54="","",VLOOKUP(AW54,シフト記号表!$D$6:$X$47,21,FALSE))</f>
        <v/>
      </c>
      <c r="AX55" s="211" t="str">
        <f>IF(AX54="","",VLOOKUP(AX54,シフト記号表!$D$6:$X$47,21,FALSE))</f>
        <v/>
      </c>
      <c r="AY55" s="211" t="str">
        <f>IF(AY54="","",VLOOKUP(AY54,シフト記号表!$D$6:$X$47,21,FALSE))</f>
        <v/>
      </c>
      <c r="AZ55" s="576">
        <f>IF($BC$3="４週",SUM(U55:AV55),IF($BC$3="暦月",SUM(U55:AY55),""))</f>
        <v>0</v>
      </c>
      <c r="BA55" s="577"/>
      <c r="BB55" s="578">
        <f>IF($BC$3="４週",AZ55/4,IF($BC$3="暦月",(AZ55/($BC$8/7)),""))</f>
        <v>0</v>
      </c>
      <c r="BC55" s="577"/>
      <c r="BD55" s="573"/>
      <c r="BE55" s="574"/>
      <c r="BF55" s="574"/>
      <c r="BG55" s="574"/>
      <c r="BH55" s="575"/>
    </row>
    <row r="56" spans="2:60" ht="20.25" customHeight="1" x14ac:dyDescent="0.7">
      <c r="B56" s="127"/>
      <c r="C56" s="616"/>
      <c r="D56" s="617"/>
      <c r="E56" s="618"/>
      <c r="F56" s="179"/>
      <c r="G56" s="175">
        <f>C54</f>
        <v>0</v>
      </c>
      <c r="H56" s="619"/>
      <c r="I56" s="620"/>
      <c r="J56" s="621"/>
      <c r="K56" s="621"/>
      <c r="L56" s="622"/>
      <c r="M56" s="623"/>
      <c r="N56" s="624"/>
      <c r="O56" s="625"/>
      <c r="P56" s="41" t="s">
        <v>73</v>
      </c>
      <c r="Q56" s="42"/>
      <c r="R56" s="42"/>
      <c r="S56" s="43"/>
      <c r="T56" s="59"/>
      <c r="U56" s="213" t="str">
        <f>IF(U54="","",VLOOKUP(U54,シフト記号表!$D$6:$Z$47,23,FALSE))</f>
        <v/>
      </c>
      <c r="V56" s="214" t="str">
        <f>IF(V54="","",VLOOKUP(V54,シフト記号表!$D$6:$Z$47,23,FALSE))</f>
        <v/>
      </c>
      <c r="W56" s="214" t="str">
        <f>IF(W54="","",VLOOKUP(W54,シフト記号表!$D$6:$Z$47,23,FALSE))</f>
        <v/>
      </c>
      <c r="X56" s="214" t="str">
        <f>IF(X54="","",VLOOKUP(X54,シフト記号表!$D$6:$Z$47,23,FALSE))</f>
        <v/>
      </c>
      <c r="Y56" s="214" t="str">
        <f>IF(Y54="","",VLOOKUP(Y54,シフト記号表!$D$6:$Z$47,23,FALSE))</f>
        <v/>
      </c>
      <c r="Z56" s="214" t="str">
        <f>IF(Z54="","",VLOOKUP(Z54,シフト記号表!$D$6:$Z$47,23,FALSE))</f>
        <v/>
      </c>
      <c r="AA56" s="215" t="str">
        <f>IF(AA54="","",VLOOKUP(AA54,シフト記号表!$D$6:$Z$47,23,FALSE))</f>
        <v/>
      </c>
      <c r="AB56" s="213" t="str">
        <f>IF(AB54="","",VLOOKUP(AB54,シフト記号表!$D$6:$Z$47,23,FALSE))</f>
        <v/>
      </c>
      <c r="AC56" s="214" t="str">
        <f>IF(AC54="","",VLOOKUP(AC54,シフト記号表!$D$6:$Z$47,23,FALSE))</f>
        <v/>
      </c>
      <c r="AD56" s="214" t="str">
        <f>IF(AD54="","",VLOOKUP(AD54,シフト記号表!$D$6:$Z$47,23,FALSE))</f>
        <v/>
      </c>
      <c r="AE56" s="214" t="str">
        <f>IF(AE54="","",VLOOKUP(AE54,シフト記号表!$D$6:$Z$47,23,FALSE))</f>
        <v/>
      </c>
      <c r="AF56" s="214" t="str">
        <f>IF(AF54="","",VLOOKUP(AF54,シフト記号表!$D$6:$Z$47,23,FALSE))</f>
        <v/>
      </c>
      <c r="AG56" s="214" t="str">
        <f>IF(AG54="","",VLOOKUP(AG54,シフト記号表!$D$6:$Z$47,23,FALSE))</f>
        <v/>
      </c>
      <c r="AH56" s="215" t="str">
        <f>IF(AH54="","",VLOOKUP(AH54,シフト記号表!$D$6:$Z$47,23,FALSE))</f>
        <v/>
      </c>
      <c r="AI56" s="213" t="str">
        <f>IF(AI54="","",VLOOKUP(AI54,シフト記号表!$D$6:$Z$47,23,FALSE))</f>
        <v/>
      </c>
      <c r="AJ56" s="214" t="str">
        <f>IF(AJ54="","",VLOOKUP(AJ54,シフト記号表!$D$6:$Z$47,23,FALSE))</f>
        <v/>
      </c>
      <c r="AK56" s="214" t="str">
        <f>IF(AK54="","",VLOOKUP(AK54,シフト記号表!$D$6:$Z$47,23,FALSE))</f>
        <v/>
      </c>
      <c r="AL56" s="214" t="str">
        <f>IF(AL54="","",VLOOKUP(AL54,シフト記号表!$D$6:$Z$47,23,FALSE))</f>
        <v/>
      </c>
      <c r="AM56" s="214" t="str">
        <f>IF(AM54="","",VLOOKUP(AM54,シフト記号表!$D$6:$Z$47,23,FALSE))</f>
        <v/>
      </c>
      <c r="AN56" s="214" t="str">
        <f>IF(AN54="","",VLOOKUP(AN54,シフト記号表!$D$6:$Z$47,23,FALSE))</f>
        <v/>
      </c>
      <c r="AO56" s="215" t="str">
        <f>IF(AO54="","",VLOOKUP(AO54,シフト記号表!$D$6:$Z$47,23,FALSE))</f>
        <v/>
      </c>
      <c r="AP56" s="213" t="str">
        <f>IF(AP54="","",VLOOKUP(AP54,シフト記号表!$D$6:$Z$47,23,FALSE))</f>
        <v/>
      </c>
      <c r="AQ56" s="214" t="str">
        <f>IF(AQ54="","",VLOOKUP(AQ54,シフト記号表!$D$6:$Z$47,23,FALSE))</f>
        <v/>
      </c>
      <c r="AR56" s="214" t="str">
        <f>IF(AR54="","",VLOOKUP(AR54,シフト記号表!$D$6:$Z$47,23,FALSE))</f>
        <v/>
      </c>
      <c r="AS56" s="214" t="str">
        <f>IF(AS54="","",VLOOKUP(AS54,シフト記号表!$D$6:$Z$47,23,FALSE))</f>
        <v/>
      </c>
      <c r="AT56" s="214" t="str">
        <f>IF(AT54="","",VLOOKUP(AT54,シフト記号表!$D$6:$Z$47,23,FALSE))</f>
        <v/>
      </c>
      <c r="AU56" s="214" t="str">
        <f>IF(AU54="","",VLOOKUP(AU54,シフト記号表!$D$6:$Z$47,23,FALSE))</f>
        <v/>
      </c>
      <c r="AV56" s="215" t="str">
        <f>IF(AV54="","",VLOOKUP(AV54,シフト記号表!$D$6:$Z$47,23,FALSE))</f>
        <v/>
      </c>
      <c r="AW56" s="213" t="str">
        <f>IF(AW54="","",VLOOKUP(AW54,シフト記号表!$D$6:$Z$47,23,FALSE))</f>
        <v/>
      </c>
      <c r="AX56" s="214" t="str">
        <f>IF(AX54="","",VLOOKUP(AX54,シフト記号表!$D$6:$Z$47,23,FALSE))</f>
        <v/>
      </c>
      <c r="AY56" s="214" t="str">
        <f>IF(AY54="","",VLOOKUP(AY54,シフト記号表!$D$6:$Z$47,23,FALSE))</f>
        <v/>
      </c>
      <c r="AZ56" s="579">
        <f>IF($BC$3="４週",SUM(U56:AV56),IF($BC$3="暦月",SUM(U56:AY56),""))</f>
        <v>0</v>
      </c>
      <c r="BA56" s="580"/>
      <c r="BB56" s="581">
        <f>IF($BC$3="４週",AZ56/4,IF($BC$3="暦月",(AZ56/($BC$8/7)),""))</f>
        <v>0</v>
      </c>
      <c r="BC56" s="580"/>
      <c r="BD56" s="582"/>
      <c r="BE56" s="583"/>
      <c r="BF56" s="583"/>
      <c r="BG56" s="583"/>
      <c r="BH56" s="584"/>
    </row>
    <row r="57" spans="2:60" ht="20.25" customHeight="1" x14ac:dyDescent="0.7">
      <c r="B57" s="129"/>
      <c r="C57" s="585"/>
      <c r="D57" s="586"/>
      <c r="E57" s="587"/>
      <c r="F57" s="178"/>
      <c r="G57" s="174"/>
      <c r="H57" s="594"/>
      <c r="I57" s="597"/>
      <c r="J57" s="598"/>
      <c r="K57" s="598"/>
      <c r="L57" s="599"/>
      <c r="M57" s="606"/>
      <c r="N57" s="607"/>
      <c r="O57" s="60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615"/>
      <c r="BA57" s="569"/>
      <c r="BB57" s="568"/>
      <c r="BC57" s="569"/>
      <c r="BD57" s="570"/>
      <c r="BE57" s="571"/>
      <c r="BF57" s="571"/>
      <c r="BG57" s="571"/>
      <c r="BH57" s="572"/>
    </row>
    <row r="58" spans="2:60" ht="20.25" customHeight="1" x14ac:dyDescent="0.7">
      <c r="B58" s="125">
        <f>B55+1</f>
        <v>13</v>
      </c>
      <c r="C58" s="588"/>
      <c r="D58" s="589"/>
      <c r="E58" s="590"/>
      <c r="F58" s="178">
        <f>C57</f>
        <v>0</v>
      </c>
      <c r="G58" s="174"/>
      <c r="H58" s="595"/>
      <c r="I58" s="600"/>
      <c r="J58" s="601"/>
      <c r="K58" s="601"/>
      <c r="L58" s="602"/>
      <c r="M58" s="609"/>
      <c r="N58" s="610"/>
      <c r="O58" s="611"/>
      <c r="P58" s="23" t="s">
        <v>72</v>
      </c>
      <c r="Q58" s="24"/>
      <c r="R58" s="24"/>
      <c r="S58" s="19"/>
      <c r="T58" s="53"/>
      <c r="U58" s="210" t="str">
        <f>IF(U57="","",VLOOKUP(U57,シフト記号表!$D$6:$X$47,21,FALSE))</f>
        <v/>
      </c>
      <c r="V58" s="211" t="str">
        <f>IF(V57="","",VLOOKUP(V57,シフト記号表!$D$6:$X$47,21,FALSE))</f>
        <v/>
      </c>
      <c r="W58" s="211" t="str">
        <f>IF(W57="","",VLOOKUP(W57,シフト記号表!$D$6:$X$47,21,FALSE))</f>
        <v/>
      </c>
      <c r="X58" s="211" t="str">
        <f>IF(X57="","",VLOOKUP(X57,シフト記号表!$D$6:$X$47,21,FALSE))</f>
        <v/>
      </c>
      <c r="Y58" s="211" t="str">
        <f>IF(Y57="","",VLOOKUP(Y57,シフト記号表!$D$6:$X$47,21,FALSE))</f>
        <v/>
      </c>
      <c r="Z58" s="211" t="str">
        <f>IF(Z57="","",VLOOKUP(Z57,シフト記号表!$D$6:$X$47,21,FALSE))</f>
        <v/>
      </c>
      <c r="AA58" s="212" t="str">
        <f>IF(AA57="","",VLOOKUP(AA57,シフト記号表!$D$6:$X$47,21,FALSE))</f>
        <v/>
      </c>
      <c r="AB58" s="210" t="str">
        <f>IF(AB57="","",VLOOKUP(AB57,シフト記号表!$D$6:$X$47,21,FALSE))</f>
        <v/>
      </c>
      <c r="AC58" s="211" t="str">
        <f>IF(AC57="","",VLOOKUP(AC57,シフト記号表!$D$6:$X$47,21,FALSE))</f>
        <v/>
      </c>
      <c r="AD58" s="211" t="str">
        <f>IF(AD57="","",VLOOKUP(AD57,シフト記号表!$D$6:$X$47,21,FALSE))</f>
        <v/>
      </c>
      <c r="AE58" s="211" t="str">
        <f>IF(AE57="","",VLOOKUP(AE57,シフト記号表!$D$6:$X$47,21,FALSE))</f>
        <v/>
      </c>
      <c r="AF58" s="211" t="str">
        <f>IF(AF57="","",VLOOKUP(AF57,シフト記号表!$D$6:$X$47,21,FALSE))</f>
        <v/>
      </c>
      <c r="AG58" s="211" t="str">
        <f>IF(AG57="","",VLOOKUP(AG57,シフト記号表!$D$6:$X$47,21,FALSE))</f>
        <v/>
      </c>
      <c r="AH58" s="212" t="str">
        <f>IF(AH57="","",VLOOKUP(AH57,シフト記号表!$D$6:$X$47,21,FALSE))</f>
        <v/>
      </c>
      <c r="AI58" s="210" t="str">
        <f>IF(AI57="","",VLOOKUP(AI57,シフト記号表!$D$6:$X$47,21,FALSE))</f>
        <v/>
      </c>
      <c r="AJ58" s="211" t="str">
        <f>IF(AJ57="","",VLOOKUP(AJ57,シフト記号表!$D$6:$X$47,21,FALSE))</f>
        <v/>
      </c>
      <c r="AK58" s="211" t="str">
        <f>IF(AK57="","",VLOOKUP(AK57,シフト記号表!$D$6:$X$47,21,FALSE))</f>
        <v/>
      </c>
      <c r="AL58" s="211" t="str">
        <f>IF(AL57="","",VLOOKUP(AL57,シフト記号表!$D$6:$X$47,21,FALSE))</f>
        <v/>
      </c>
      <c r="AM58" s="211" t="str">
        <f>IF(AM57="","",VLOOKUP(AM57,シフト記号表!$D$6:$X$47,21,FALSE))</f>
        <v/>
      </c>
      <c r="AN58" s="211" t="str">
        <f>IF(AN57="","",VLOOKUP(AN57,シフト記号表!$D$6:$X$47,21,FALSE))</f>
        <v/>
      </c>
      <c r="AO58" s="212" t="str">
        <f>IF(AO57="","",VLOOKUP(AO57,シフト記号表!$D$6:$X$47,21,FALSE))</f>
        <v/>
      </c>
      <c r="AP58" s="210" t="str">
        <f>IF(AP57="","",VLOOKUP(AP57,シフト記号表!$D$6:$X$47,21,FALSE))</f>
        <v/>
      </c>
      <c r="AQ58" s="211" t="str">
        <f>IF(AQ57="","",VLOOKUP(AQ57,シフト記号表!$D$6:$X$47,21,FALSE))</f>
        <v/>
      </c>
      <c r="AR58" s="211" t="str">
        <f>IF(AR57="","",VLOOKUP(AR57,シフト記号表!$D$6:$X$47,21,FALSE))</f>
        <v/>
      </c>
      <c r="AS58" s="211" t="str">
        <f>IF(AS57="","",VLOOKUP(AS57,シフト記号表!$D$6:$X$47,21,FALSE))</f>
        <v/>
      </c>
      <c r="AT58" s="211" t="str">
        <f>IF(AT57="","",VLOOKUP(AT57,シフト記号表!$D$6:$X$47,21,FALSE))</f>
        <v/>
      </c>
      <c r="AU58" s="211" t="str">
        <f>IF(AU57="","",VLOOKUP(AU57,シフト記号表!$D$6:$X$47,21,FALSE))</f>
        <v/>
      </c>
      <c r="AV58" s="212" t="str">
        <f>IF(AV57="","",VLOOKUP(AV57,シフト記号表!$D$6:$X$47,21,FALSE))</f>
        <v/>
      </c>
      <c r="AW58" s="210" t="str">
        <f>IF(AW57="","",VLOOKUP(AW57,シフト記号表!$D$6:$X$47,21,FALSE))</f>
        <v/>
      </c>
      <c r="AX58" s="211" t="str">
        <f>IF(AX57="","",VLOOKUP(AX57,シフト記号表!$D$6:$X$47,21,FALSE))</f>
        <v/>
      </c>
      <c r="AY58" s="211" t="str">
        <f>IF(AY57="","",VLOOKUP(AY57,シフト記号表!$D$6:$X$47,21,FALSE))</f>
        <v/>
      </c>
      <c r="AZ58" s="576">
        <f>IF($BC$3="４週",SUM(U58:AV58),IF($BC$3="暦月",SUM(U58:AY58),""))</f>
        <v>0</v>
      </c>
      <c r="BA58" s="577"/>
      <c r="BB58" s="578">
        <f>IF($BC$3="４週",AZ58/4,IF($BC$3="暦月",(AZ58/($BC$8/7)),""))</f>
        <v>0</v>
      </c>
      <c r="BC58" s="577"/>
      <c r="BD58" s="573"/>
      <c r="BE58" s="574"/>
      <c r="BF58" s="574"/>
      <c r="BG58" s="574"/>
      <c r="BH58" s="575"/>
    </row>
    <row r="59" spans="2:60" ht="20.25" customHeight="1" x14ac:dyDescent="0.7">
      <c r="B59" s="127"/>
      <c r="C59" s="616"/>
      <c r="D59" s="617"/>
      <c r="E59" s="618"/>
      <c r="F59" s="179"/>
      <c r="G59" s="175">
        <f>C57</f>
        <v>0</v>
      </c>
      <c r="H59" s="619"/>
      <c r="I59" s="620"/>
      <c r="J59" s="621"/>
      <c r="K59" s="621"/>
      <c r="L59" s="622"/>
      <c r="M59" s="623"/>
      <c r="N59" s="624"/>
      <c r="O59" s="625"/>
      <c r="P59" s="41" t="s">
        <v>73</v>
      </c>
      <c r="Q59" s="42"/>
      <c r="R59" s="42"/>
      <c r="S59" s="43"/>
      <c r="T59" s="59"/>
      <c r="U59" s="213" t="str">
        <f>IF(U57="","",VLOOKUP(U57,シフト記号表!$D$6:$Z$47,23,FALSE))</f>
        <v/>
      </c>
      <c r="V59" s="214" t="str">
        <f>IF(V57="","",VLOOKUP(V57,シフト記号表!$D$6:$Z$47,23,FALSE))</f>
        <v/>
      </c>
      <c r="W59" s="214" t="str">
        <f>IF(W57="","",VLOOKUP(W57,シフト記号表!$D$6:$Z$47,23,FALSE))</f>
        <v/>
      </c>
      <c r="X59" s="214" t="str">
        <f>IF(X57="","",VLOOKUP(X57,シフト記号表!$D$6:$Z$47,23,FALSE))</f>
        <v/>
      </c>
      <c r="Y59" s="214" t="str">
        <f>IF(Y57="","",VLOOKUP(Y57,シフト記号表!$D$6:$Z$47,23,FALSE))</f>
        <v/>
      </c>
      <c r="Z59" s="214" t="str">
        <f>IF(Z57="","",VLOOKUP(Z57,シフト記号表!$D$6:$Z$47,23,FALSE))</f>
        <v/>
      </c>
      <c r="AA59" s="215" t="str">
        <f>IF(AA57="","",VLOOKUP(AA57,シフト記号表!$D$6:$Z$47,23,FALSE))</f>
        <v/>
      </c>
      <c r="AB59" s="213" t="str">
        <f>IF(AB57="","",VLOOKUP(AB57,シフト記号表!$D$6:$Z$47,23,FALSE))</f>
        <v/>
      </c>
      <c r="AC59" s="214" t="str">
        <f>IF(AC57="","",VLOOKUP(AC57,シフト記号表!$D$6:$Z$47,23,FALSE))</f>
        <v/>
      </c>
      <c r="AD59" s="214" t="str">
        <f>IF(AD57="","",VLOOKUP(AD57,シフト記号表!$D$6:$Z$47,23,FALSE))</f>
        <v/>
      </c>
      <c r="AE59" s="214" t="str">
        <f>IF(AE57="","",VLOOKUP(AE57,シフト記号表!$D$6:$Z$47,23,FALSE))</f>
        <v/>
      </c>
      <c r="AF59" s="214" t="str">
        <f>IF(AF57="","",VLOOKUP(AF57,シフト記号表!$D$6:$Z$47,23,FALSE))</f>
        <v/>
      </c>
      <c r="AG59" s="214" t="str">
        <f>IF(AG57="","",VLOOKUP(AG57,シフト記号表!$D$6:$Z$47,23,FALSE))</f>
        <v/>
      </c>
      <c r="AH59" s="215" t="str">
        <f>IF(AH57="","",VLOOKUP(AH57,シフト記号表!$D$6:$Z$47,23,FALSE))</f>
        <v/>
      </c>
      <c r="AI59" s="213" t="str">
        <f>IF(AI57="","",VLOOKUP(AI57,シフト記号表!$D$6:$Z$47,23,FALSE))</f>
        <v/>
      </c>
      <c r="AJ59" s="214" t="str">
        <f>IF(AJ57="","",VLOOKUP(AJ57,シフト記号表!$D$6:$Z$47,23,FALSE))</f>
        <v/>
      </c>
      <c r="AK59" s="214" t="str">
        <f>IF(AK57="","",VLOOKUP(AK57,シフト記号表!$D$6:$Z$47,23,FALSE))</f>
        <v/>
      </c>
      <c r="AL59" s="214" t="str">
        <f>IF(AL57="","",VLOOKUP(AL57,シフト記号表!$D$6:$Z$47,23,FALSE))</f>
        <v/>
      </c>
      <c r="AM59" s="214" t="str">
        <f>IF(AM57="","",VLOOKUP(AM57,シフト記号表!$D$6:$Z$47,23,FALSE))</f>
        <v/>
      </c>
      <c r="AN59" s="214" t="str">
        <f>IF(AN57="","",VLOOKUP(AN57,シフト記号表!$D$6:$Z$47,23,FALSE))</f>
        <v/>
      </c>
      <c r="AO59" s="215" t="str">
        <f>IF(AO57="","",VLOOKUP(AO57,シフト記号表!$D$6:$Z$47,23,FALSE))</f>
        <v/>
      </c>
      <c r="AP59" s="213" t="str">
        <f>IF(AP57="","",VLOOKUP(AP57,シフト記号表!$D$6:$Z$47,23,FALSE))</f>
        <v/>
      </c>
      <c r="AQ59" s="214" t="str">
        <f>IF(AQ57="","",VLOOKUP(AQ57,シフト記号表!$D$6:$Z$47,23,FALSE))</f>
        <v/>
      </c>
      <c r="AR59" s="214" t="str">
        <f>IF(AR57="","",VLOOKUP(AR57,シフト記号表!$D$6:$Z$47,23,FALSE))</f>
        <v/>
      </c>
      <c r="AS59" s="214" t="str">
        <f>IF(AS57="","",VLOOKUP(AS57,シフト記号表!$D$6:$Z$47,23,FALSE))</f>
        <v/>
      </c>
      <c r="AT59" s="214" t="str">
        <f>IF(AT57="","",VLOOKUP(AT57,シフト記号表!$D$6:$Z$47,23,FALSE))</f>
        <v/>
      </c>
      <c r="AU59" s="214" t="str">
        <f>IF(AU57="","",VLOOKUP(AU57,シフト記号表!$D$6:$Z$47,23,FALSE))</f>
        <v/>
      </c>
      <c r="AV59" s="215" t="str">
        <f>IF(AV57="","",VLOOKUP(AV57,シフト記号表!$D$6:$Z$47,23,FALSE))</f>
        <v/>
      </c>
      <c r="AW59" s="213" t="str">
        <f>IF(AW57="","",VLOOKUP(AW57,シフト記号表!$D$6:$Z$47,23,FALSE))</f>
        <v/>
      </c>
      <c r="AX59" s="214" t="str">
        <f>IF(AX57="","",VLOOKUP(AX57,シフト記号表!$D$6:$Z$47,23,FALSE))</f>
        <v/>
      </c>
      <c r="AY59" s="214" t="str">
        <f>IF(AY57="","",VLOOKUP(AY57,シフト記号表!$D$6:$Z$47,23,FALSE))</f>
        <v/>
      </c>
      <c r="AZ59" s="579">
        <f>IF($BC$3="４週",SUM(U59:AV59),IF($BC$3="暦月",SUM(U59:AY59),""))</f>
        <v>0</v>
      </c>
      <c r="BA59" s="580"/>
      <c r="BB59" s="581">
        <f>IF($BC$3="４週",AZ59/4,IF($BC$3="暦月",(AZ59/($BC$8/7)),""))</f>
        <v>0</v>
      </c>
      <c r="BC59" s="580"/>
      <c r="BD59" s="582"/>
      <c r="BE59" s="583"/>
      <c r="BF59" s="583"/>
      <c r="BG59" s="583"/>
      <c r="BH59" s="584"/>
    </row>
    <row r="60" spans="2:60" ht="20.25" customHeight="1" x14ac:dyDescent="0.7">
      <c r="B60" s="129"/>
      <c r="C60" s="585"/>
      <c r="D60" s="586"/>
      <c r="E60" s="587"/>
      <c r="F60" s="178"/>
      <c r="G60" s="174"/>
      <c r="H60" s="594"/>
      <c r="I60" s="597"/>
      <c r="J60" s="598"/>
      <c r="K60" s="598"/>
      <c r="L60" s="599"/>
      <c r="M60" s="606"/>
      <c r="N60" s="607"/>
      <c r="O60" s="60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615"/>
      <c r="BA60" s="569"/>
      <c r="BB60" s="568"/>
      <c r="BC60" s="569"/>
      <c r="BD60" s="570"/>
      <c r="BE60" s="571"/>
      <c r="BF60" s="571"/>
      <c r="BG60" s="571"/>
      <c r="BH60" s="572"/>
    </row>
    <row r="61" spans="2:60" ht="20.25" customHeight="1" x14ac:dyDescent="0.7">
      <c r="B61" s="125">
        <f>B58+1</f>
        <v>14</v>
      </c>
      <c r="C61" s="588"/>
      <c r="D61" s="589"/>
      <c r="E61" s="590"/>
      <c r="F61" s="178">
        <f>C60</f>
        <v>0</v>
      </c>
      <c r="G61" s="174"/>
      <c r="H61" s="595"/>
      <c r="I61" s="600"/>
      <c r="J61" s="601"/>
      <c r="K61" s="601"/>
      <c r="L61" s="602"/>
      <c r="M61" s="609"/>
      <c r="N61" s="610"/>
      <c r="O61" s="611"/>
      <c r="P61" s="23" t="s">
        <v>72</v>
      </c>
      <c r="Q61" s="24"/>
      <c r="R61" s="24"/>
      <c r="S61" s="19"/>
      <c r="T61" s="53"/>
      <c r="U61" s="210" t="str">
        <f>IF(U60="","",VLOOKUP(U60,シフト記号表!$D$6:$X$47,21,FALSE))</f>
        <v/>
      </c>
      <c r="V61" s="211" t="str">
        <f>IF(V60="","",VLOOKUP(V60,シフト記号表!$D$6:$X$47,21,FALSE))</f>
        <v/>
      </c>
      <c r="W61" s="211" t="str">
        <f>IF(W60="","",VLOOKUP(W60,シフト記号表!$D$6:$X$47,21,FALSE))</f>
        <v/>
      </c>
      <c r="X61" s="211" t="str">
        <f>IF(X60="","",VLOOKUP(X60,シフト記号表!$D$6:$X$47,21,FALSE))</f>
        <v/>
      </c>
      <c r="Y61" s="211" t="str">
        <f>IF(Y60="","",VLOOKUP(Y60,シフト記号表!$D$6:$X$47,21,FALSE))</f>
        <v/>
      </c>
      <c r="Z61" s="211" t="str">
        <f>IF(Z60="","",VLOOKUP(Z60,シフト記号表!$D$6:$X$47,21,FALSE))</f>
        <v/>
      </c>
      <c r="AA61" s="212" t="str">
        <f>IF(AA60="","",VLOOKUP(AA60,シフト記号表!$D$6:$X$47,21,FALSE))</f>
        <v/>
      </c>
      <c r="AB61" s="210" t="str">
        <f>IF(AB60="","",VLOOKUP(AB60,シフト記号表!$D$6:$X$47,21,FALSE))</f>
        <v/>
      </c>
      <c r="AC61" s="211" t="str">
        <f>IF(AC60="","",VLOOKUP(AC60,シフト記号表!$D$6:$X$47,21,FALSE))</f>
        <v/>
      </c>
      <c r="AD61" s="211" t="str">
        <f>IF(AD60="","",VLOOKUP(AD60,シフト記号表!$D$6:$X$47,21,FALSE))</f>
        <v/>
      </c>
      <c r="AE61" s="211" t="str">
        <f>IF(AE60="","",VLOOKUP(AE60,シフト記号表!$D$6:$X$47,21,FALSE))</f>
        <v/>
      </c>
      <c r="AF61" s="211" t="str">
        <f>IF(AF60="","",VLOOKUP(AF60,シフト記号表!$D$6:$X$47,21,FALSE))</f>
        <v/>
      </c>
      <c r="AG61" s="211" t="str">
        <f>IF(AG60="","",VLOOKUP(AG60,シフト記号表!$D$6:$X$47,21,FALSE))</f>
        <v/>
      </c>
      <c r="AH61" s="212" t="str">
        <f>IF(AH60="","",VLOOKUP(AH60,シフト記号表!$D$6:$X$47,21,FALSE))</f>
        <v/>
      </c>
      <c r="AI61" s="210" t="str">
        <f>IF(AI60="","",VLOOKUP(AI60,シフト記号表!$D$6:$X$47,21,FALSE))</f>
        <v/>
      </c>
      <c r="AJ61" s="211" t="str">
        <f>IF(AJ60="","",VLOOKUP(AJ60,シフト記号表!$D$6:$X$47,21,FALSE))</f>
        <v/>
      </c>
      <c r="AK61" s="211" t="str">
        <f>IF(AK60="","",VLOOKUP(AK60,シフト記号表!$D$6:$X$47,21,FALSE))</f>
        <v/>
      </c>
      <c r="AL61" s="211" t="str">
        <f>IF(AL60="","",VLOOKUP(AL60,シフト記号表!$D$6:$X$47,21,FALSE))</f>
        <v/>
      </c>
      <c r="AM61" s="211" t="str">
        <f>IF(AM60="","",VLOOKUP(AM60,シフト記号表!$D$6:$X$47,21,FALSE))</f>
        <v/>
      </c>
      <c r="AN61" s="211" t="str">
        <f>IF(AN60="","",VLOOKUP(AN60,シフト記号表!$D$6:$X$47,21,FALSE))</f>
        <v/>
      </c>
      <c r="AO61" s="212" t="str">
        <f>IF(AO60="","",VLOOKUP(AO60,シフト記号表!$D$6:$X$47,21,FALSE))</f>
        <v/>
      </c>
      <c r="AP61" s="210" t="str">
        <f>IF(AP60="","",VLOOKUP(AP60,シフト記号表!$D$6:$X$47,21,FALSE))</f>
        <v/>
      </c>
      <c r="AQ61" s="211" t="str">
        <f>IF(AQ60="","",VLOOKUP(AQ60,シフト記号表!$D$6:$X$47,21,FALSE))</f>
        <v/>
      </c>
      <c r="AR61" s="211" t="str">
        <f>IF(AR60="","",VLOOKUP(AR60,シフト記号表!$D$6:$X$47,21,FALSE))</f>
        <v/>
      </c>
      <c r="AS61" s="211" t="str">
        <f>IF(AS60="","",VLOOKUP(AS60,シフト記号表!$D$6:$X$47,21,FALSE))</f>
        <v/>
      </c>
      <c r="AT61" s="211" t="str">
        <f>IF(AT60="","",VLOOKUP(AT60,シフト記号表!$D$6:$X$47,21,FALSE))</f>
        <v/>
      </c>
      <c r="AU61" s="211" t="str">
        <f>IF(AU60="","",VLOOKUP(AU60,シフト記号表!$D$6:$X$47,21,FALSE))</f>
        <v/>
      </c>
      <c r="AV61" s="212" t="str">
        <f>IF(AV60="","",VLOOKUP(AV60,シフト記号表!$D$6:$X$47,21,FALSE))</f>
        <v/>
      </c>
      <c r="AW61" s="210" t="str">
        <f>IF(AW60="","",VLOOKUP(AW60,シフト記号表!$D$6:$X$47,21,FALSE))</f>
        <v/>
      </c>
      <c r="AX61" s="211" t="str">
        <f>IF(AX60="","",VLOOKUP(AX60,シフト記号表!$D$6:$X$47,21,FALSE))</f>
        <v/>
      </c>
      <c r="AY61" s="211" t="str">
        <f>IF(AY60="","",VLOOKUP(AY60,シフト記号表!$D$6:$X$47,21,FALSE))</f>
        <v/>
      </c>
      <c r="AZ61" s="576">
        <f>IF($BC$3="４週",SUM(U61:AV61),IF($BC$3="暦月",SUM(U61:AY61),""))</f>
        <v>0</v>
      </c>
      <c r="BA61" s="577"/>
      <c r="BB61" s="578">
        <f>IF($BC$3="４週",AZ61/4,IF($BC$3="暦月",(AZ61/($BC$8/7)),""))</f>
        <v>0</v>
      </c>
      <c r="BC61" s="577"/>
      <c r="BD61" s="573"/>
      <c r="BE61" s="574"/>
      <c r="BF61" s="574"/>
      <c r="BG61" s="574"/>
      <c r="BH61" s="575"/>
    </row>
    <row r="62" spans="2:60" ht="20.25" customHeight="1" x14ac:dyDescent="0.7">
      <c r="B62" s="127"/>
      <c r="C62" s="616"/>
      <c r="D62" s="617"/>
      <c r="E62" s="618"/>
      <c r="F62" s="179"/>
      <c r="G62" s="175">
        <f>C60</f>
        <v>0</v>
      </c>
      <c r="H62" s="619"/>
      <c r="I62" s="620"/>
      <c r="J62" s="621"/>
      <c r="K62" s="621"/>
      <c r="L62" s="622"/>
      <c r="M62" s="623"/>
      <c r="N62" s="624"/>
      <c r="O62" s="625"/>
      <c r="P62" s="41" t="s">
        <v>73</v>
      </c>
      <c r="Q62" s="42"/>
      <c r="R62" s="42"/>
      <c r="S62" s="43"/>
      <c r="T62" s="59"/>
      <c r="U62" s="213" t="str">
        <f>IF(U60="","",VLOOKUP(U60,シフト記号表!$D$6:$Z$47,23,FALSE))</f>
        <v/>
      </c>
      <c r="V62" s="214" t="str">
        <f>IF(V60="","",VLOOKUP(V60,シフト記号表!$D$6:$Z$47,23,FALSE))</f>
        <v/>
      </c>
      <c r="W62" s="214" t="str">
        <f>IF(W60="","",VLOOKUP(W60,シフト記号表!$D$6:$Z$47,23,FALSE))</f>
        <v/>
      </c>
      <c r="X62" s="214" t="str">
        <f>IF(X60="","",VLOOKUP(X60,シフト記号表!$D$6:$Z$47,23,FALSE))</f>
        <v/>
      </c>
      <c r="Y62" s="214" t="str">
        <f>IF(Y60="","",VLOOKUP(Y60,シフト記号表!$D$6:$Z$47,23,FALSE))</f>
        <v/>
      </c>
      <c r="Z62" s="214" t="str">
        <f>IF(Z60="","",VLOOKUP(Z60,シフト記号表!$D$6:$Z$47,23,FALSE))</f>
        <v/>
      </c>
      <c r="AA62" s="215" t="str">
        <f>IF(AA60="","",VLOOKUP(AA60,シフト記号表!$D$6:$Z$47,23,FALSE))</f>
        <v/>
      </c>
      <c r="AB62" s="213" t="str">
        <f>IF(AB60="","",VLOOKUP(AB60,シフト記号表!$D$6:$Z$47,23,FALSE))</f>
        <v/>
      </c>
      <c r="AC62" s="214" t="str">
        <f>IF(AC60="","",VLOOKUP(AC60,シフト記号表!$D$6:$Z$47,23,FALSE))</f>
        <v/>
      </c>
      <c r="AD62" s="214" t="str">
        <f>IF(AD60="","",VLOOKUP(AD60,シフト記号表!$D$6:$Z$47,23,FALSE))</f>
        <v/>
      </c>
      <c r="AE62" s="214" t="str">
        <f>IF(AE60="","",VLOOKUP(AE60,シフト記号表!$D$6:$Z$47,23,FALSE))</f>
        <v/>
      </c>
      <c r="AF62" s="214" t="str">
        <f>IF(AF60="","",VLOOKUP(AF60,シフト記号表!$D$6:$Z$47,23,FALSE))</f>
        <v/>
      </c>
      <c r="AG62" s="214" t="str">
        <f>IF(AG60="","",VLOOKUP(AG60,シフト記号表!$D$6:$Z$47,23,FALSE))</f>
        <v/>
      </c>
      <c r="AH62" s="215" t="str">
        <f>IF(AH60="","",VLOOKUP(AH60,シフト記号表!$D$6:$Z$47,23,FALSE))</f>
        <v/>
      </c>
      <c r="AI62" s="213" t="str">
        <f>IF(AI60="","",VLOOKUP(AI60,シフト記号表!$D$6:$Z$47,23,FALSE))</f>
        <v/>
      </c>
      <c r="AJ62" s="214" t="str">
        <f>IF(AJ60="","",VLOOKUP(AJ60,シフト記号表!$D$6:$Z$47,23,FALSE))</f>
        <v/>
      </c>
      <c r="AK62" s="214" t="str">
        <f>IF(AK60="","",VLOOKUP(AK60,シフト記号表!$D$6:$Z$47,23,FALSE))</f>
        <v/>
      </c>
      <c r="AL62" s="214" t="str">
        <f>IF(AL60="","",VLOOKUP(AL60,シフト記号表!$D$6:$Z$47,23,FALSE))</f>
        <v/>
      </c>
      <c r="AM62" s="214" t="str">
        <f>IF(AM60="","",VLOOKUP(AM60,シフト記号表!$D$6:$Z$47,23,FALSE))</f>
        <v/>
      </c>
      <c r="AN62" s="214" t="str">
        <f>IF(AN60="","",VLOOKUP(AN60,シフト記号表!$D$6:$Z$47,23,FALSE))</f>
        <v/>
      </c>
      <c r="AO62" s="215" t="str">
        <f>IF(AO60="","",VLOOKUP(AO60,シフト記号表!$D$6:$Z$47,23,FALSE))</f>
        <v/>
      </c>
      <c r="AP62" s="213" t="str">
        <f>IF(AP60="","",VLOOKUP(AP60,シフト記号表!$D$6:$Z$47,23,FALSE))</f>
        <v/>
      </c>
      <c r="AQ62" s="214" t="str">
        <f>IF(AQ60="","",VLOOKUP(AQ60,シフト記号表!$D$6:$Z$47,23,FALSE))</f>
        <v/>
      </c>
      <c r="AR62" s="214" t="str">
        <f>IF(AR60="","",VLOOKUP(AR60,シフト記号表!$D$6:$Z$47,23,FALSE))</f>
        <v/>
      </c>
      <c r="AS62" s="214" t="str">
        <f>IF(AS60="","",VLOOKUP(AS60,シフト記号表!$D$6:$Z$47,23,FALSE))</f>
        <v/>
      </c>
      <c r="AT62" s="214" t="str">
        <f>IF(AT60="","",VLOOKUP(AT60,シフト記号表!$D$6:$Z$47,23,FALSE))</f>
        <v/>
      </c>
      <c r="AU62" s="214" t="str">
        <f>IF(AU60="","",VLOOKUP(AU60,シフト記号表!$D$6:$Z$47,23,FALSE))</f>
        <v/>
      </c>
      <c r="AV62" s="215" t="str">
        <f>IF(AV60="","",VLOOKUP(AV60,シフト記号表!$D$6:$Z$47,23,FALSE))</f>
        <v/>
      </c>
      <c r="AW62" s="213" t="str">
        <f>IF(AW60="","",VLOOKUP(AW60,シフト記号表!$D$6:$Z$47,23,FALSE))</f>
        <v/>
      </c>
      <c r="AX62" s="214" t="str">
        <f>IF(AX60="","",VLOOKUP(AX60,シフト記号表!$D$6:$Z$47,23,FALSE))</f>
        <v/>
      </c>
      <c r="AY62" s="214" t="str">
        <f>IF(AY60="","",VLOOKUP(AY60,シフト記号表!$D$6:$Z$47,23,FALSE))</f>
        <v/>
      </c>
      <c r="AZ62" s="579">
        <f>IF($BC$3="４週",SUM(U62:AV62),IF($BC$3="暦月",SUM(U62:AY62),""))</f>
        <v>0</v>
      </c>
      <c r="BA62" s="580"/>
      <c r="BB62" s="581">
        <f>IF($BC$3="４週",AZ62/4,IF($BC$3="暦月",(AZ62/($BC$8/7)),""))</f>
        <v>0</v>
      </c>
      <c r="BC62" s="580"/>
      <c r="BD62" s="582"/>
      <c r="BE62" s="583"/>
      <c r="BF62" s="583"/>
      <c r="BG62" s="583"/>
      <c r="BH62" s="584"/>
    </row>
    <row r="63" spans="2:60" ht="20.25" customHeight="1" x14ac:dyDescent="0.7">
      <c r="B63" s="129"/>
      <c r="C63" s="585"/>
      <c r="D63" s="586"/>
      <c r="E63" s="587"/>
      <c r="F63" s="178"/>
      <c r="G63" s="174"/>
      <c r="H63" s="594"/>
      <c r="I63" s="597"/>
      <c r="J63" s="598"/>
      <c r="K63" s="598"/>
      <c r="L63" s="599"/>
      <c r="M63" s="606"/>
      <c r="N63" s="607"/>
      <c r="O63" s="60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615"/>
      <c r="BA63" s="569"/>
      <c r="BB63" s="568"/>
      <c r="BC63" s="569"/>
      <c r="BD63" s="570"/>
      <c r="BE63" s="571"/>
      <c r="BF63" s="571"/>
      <c r="BG63" s="571"/>
      <c r="BH63" s="572"/>
    </row>
    <row r="64" spans="2:60" ht="20.25" customHeight="1" x14ac:dyDescent="0.7">
      <c r="B64" s="125">
        <f>B61+1</f>
        <v>15</v>
      </c>
      <c r="C64" s="588"/>
      <c r="D64" s="589"/>
      <c r="E64" s="590"/>
      <c r="F64" s="178">
        <f>C63</f>
        <v>0</v>
      </c>
      <c r="G64" s="174"/>
      <c r="H64" s="595"/>
      <c r="I64" s="600"/>
      <c r="J64" s="601"/>
      <c r="K64" s="601"/>
      <c r="L64" s="602"/>
      <c r="M64" s="609"/>
      <c r="N64" s="610"/>
      <c r="O64" s="611"/>
      <c r="P64" s="23" t="s">
        <v>72</v>
      </c>
      <c r="Q64" s="24"/>
      <c r="R64" s="24"/>
      <c r="S64" s="19"/>
      <c r="T64" s="53"/>
      <c r="U64" s="210" t="str">
        <f>IF(U63="","",VLOOKUP(U63,シフト記号表!$D$6:$X$47,21,FALSE))</f>
        <v/>
      </c>
      <c r="V64" s="211" t="str">
        <f>IF(V63="","",VLOOKUP(V63,シフト記号表!$D$6:$X$47,21,FALSE))</f>
        <v/>
      </c>
      <c r="W64" s="211" t="str">
        <f>IF(W63="","",VLOOKUP(W63,シフト記号表!$D$6:$X$47,21,FALSE))</f>
        <v/>
      </c>
      <c r="X64" s="211" t="str">
        <f>IF(X63="","",VLOOKUP(X63,シフト記号表!$D$6:$X$47,21,FALSE))</f>
        <v/>
      </c>
      <c r="Y64" s="211" t="str">
        <f>IF(Y63="","",VLOOKUP(Y63,シフト記号表!$D$6:$X$47,21,FALSE))</f>
        <v/>
      </c>
      <c r="Z64" s="211" t="str">
        <f>IF(Z63="","",VLOOKUP(Z63,シフト記号表!$D$6:$X$47,21,FALSE))</f>
        <v/>
      </c>
      <c r="AA64" s="212" t="str">
        <f>IF(AA63="","",VLOOKUP(AA63,シフト記号表!$D$6:$X$47,21,FALSE))</f>
        <v/>
      </c>
      <c r="AB64" s="210" t="str">
        <f>IF(AB63="","",VLOOKUP(AB63,シフト記号表!$D$6:$X$47,21,FALSE))</f>
        <v/>
      </c>
      <c r="AC64" s="211" t="str">
        <f>IF(AC63="","",VLOOKUP(AC63,シフト記号表!$D$6:$X$47,21,FALSE))</f>
        <v/>
      </c>
      <c r="AD64" s="211" t="str">
        <f>IF(AD63="","",VLOOKUP(AD63,シフト記号表!$D$6:$X$47,21,FALSE))</f>
        <v/>
      </c>
      <c r="AE64" s="211" t="str">
        <f>IF(AE63="","",VLOOKUP(AE63,シフト記号表!$D$6:$X$47,21,FALSE))</f>
        <v/>
      </c>
      <c r="AF64" s="211" t="str">
        <f>IF(AF63="","",VLOOKUP(AF63,シフト記号表!$D$6:$X$47,21,FALSE))</f>
        <v/>
      </c>
      <c r="AG64" s="211" t="str">
        <f>IF(AG63="","",VLOOKUP(AG63,シフト記号表!$D$6:$X$47,21,FALSE))</f>
        <v/>
      </c>
      <c r="AH64" s="212" t="str">
        <f>IF(AH63="","",VLOOKUP(AH63,シフト記号表!$D$6:$X$47,21,FALSE))</f>
        <v/>
      </c>
      <c r="AI64" s="210" t="str">
        <f>IF(AI63="","",VLOOKUP(AI63,シフト記号表!$D$6:$X$47,21,FALSE))</f>
        <v/>
      </c>
      <c r="AJ64" s="211" t="str">
        <f>IF(AJ63="","",VLOOKUP(AJ63,シフト記号表!$D$6:$X$47,21,FALSE))</f>
        <v/>
      </c>
      <c r="AK64" s="211" t="str">
        <f>IF(AK63="","",VLOOKUP(AK63,シフト記号表!$D$6:$X$47,21,FALSE))</f>
        <v/>
      </c>
      <c r="AL64" s="211" t="str">
        <f>IF(AL63="","",VLOOKUP(AL63,シフト記号表!$D$6:$X$47,21,FALSE))</f>
        <v/>
      </c>
      <c r="AM64" s="211" t="str">
        <f>IF(AM63="","",VLOOKUP(AM63,シフト記号表!$D$6:$X$47,21,FALSE))</f>
        <v/>
      </c>
      <c r="AN64" s="211" t="str">
        <f>IF(AN63="","",VLOOKUP(AN63,シフト記号表!$D$6:$X$47,21,FALSE))</f>
        <v/>
      </c>
      <c r="AO64" s="212" t="str">
        <f>IF(AO63="","",VLOOKUP(AO63,シフト記号表!$D$6:$X$47,21,FALSE))</f>
        <v/>
      </c>
      <c r="AP64" s="210" t="str">
        <f>IF(AP63="","",VLOOKUP(AP63,シフト記号表!$D$6:$X$47,21,FALSE))</f>
        <v/>
      </c>
      <c r="AQ64" s="211" t="str">
        <f>IF(AQ63="","",VLOOKUP(AQ63,シフト記号表!$D$6:$X$47,21,FALSE))</f>
        <v/>
      </c>
      <c r="AR64" s="211" t="str">
        <f>IF(AR63="","",VLOOKUP(AR63,シフト記号表!$D$6:$X$47,21,FALSE))</f>
        <v/>
      </c>
      <c r="AS64" s="211" t="str">
        <f>IF(AS63="","",VLOOKUP(AS63,シフト記号表!$D$6:$X$47,21,FALSE))</f>
        <v/>
      </c>
      <c r="AT64" s="211" t="str">
        <f>IF(AT63="","",VLOOKUP(AT63,シフト記号表!$D$6:$X$47,21,FALSE))</f>
        <v/>
      </c>
      <c r="AU64" s="211" t="str">
        <f>IF(AU63="","",VLOOKUP(AU63,シフト記号表!$D$6:$X$47,21,FALSE))</f>
        <v/>
      </c>
      <c r="AV64" s="212" t="str">
        <f>IF(AV63="","",VLOOKUP(AV63,シフト記号表!$D$6:$X$47,21,FALSE))</f>
        <v/>
      </c>
      <c r="AW64" s="210" t="str">
        <f>IF(AW63="","",VLOOKUP(AW63,シフト記号表!$D$6:$X$47,21,FALSE))</f>
        <v/>
      </c>
      <c r="AX64" s="211" t="str">
        <f>IF(AX63="","",VLOOKUP(AX63,シフト記号表!$D$6:$X$47,21,FALSE))</f>
        <v/>
      </c>
      <c r="AY64" s="211" t="str">
        <f>IF(AY63="","",VLOOKUP(AY63,シフト記号表!$D$6:$X$47,21,FALSE))</f>
        <v/>
      </c>
      <c r="AZ64" s="576">
        <f>IF($BC$3="４週",SUM(U64:AV64),IF($BC$3="暦月",SUM(U64:AY64),""))</f>
        <v>0</v>
      </c>
      <c r="BA64" s="577"/>
      <c r="BB64" s="578">
        <f>IF($BC$3="４週",AZ64/4,IF($BC$3="暦月",(AZ64/($BC$8/7)),""))</f>
        <v>0</v>
      </c>
      <c r="BC64" s="577"/>
      <c r="BD64" s="573"/>
      <c r="BE64" s="574"/>
      <c r="BF64" s="574"/>
      <c r="BG64" s="574"/>
      <c r="BH64" s="575"/>
    </row>
    <row r="65" spans="2:60" ht="20.25" customHeight="1" x14ac:dyDescent="0.7">
      <c r="B65" s="127"/>
      <c r="C65" s="616"/>
      <c r="D65" s="617"/>
      <c r="E65" s="618"/>
      <c r="F65" s="179"/>
      <c r="G65" s="175">
        <f>C63</f>
        <v>0</v>
      </c>
      <c r="H65" s="619"/>
      <c r="I65" s="620"/>
      <c r="J65" s="621"/>
      <c r="K65" s="621"/>
      <c r="L65" s="622"/>
      <c r="M65" s="623"/>
      <c r="N65" s="624"/>
      <c r="O65" s="625"/>
      <c r="P65" s="41" t="s">
        <v>73</v>
      </c>
      <c r="Q65" s="42"/>
      <c r="R65" s="42"/>
      <c r="S65" s="43"/>
      <c r="T65" s="59"/>
      <c r="U65" s="213" t="str">
        <f>IF(U63="","",VLOOKUP(U63,シフト記号表!$D$6:$Z$47,23,FALSE))</f>
        <v/>
      </c>
      <c r="V65" s="214" t="str">
        <f>IF(V63="","",VLOOKUP(V63,シフト記号表!$D$6:$Z$47,23,FALSE))</f>
        <v/>
      </c>
      <c r="W65" s="214" t="str">
        <f>IF(W63="","",VLOOKUP(W63,シフト記号表!$D$6:$Z$47,23,FALSE))</f>
        <v/>
      </c>
      <c r="X65" s="214" t="str">
        <f>IF(X63="","",VLOOKUP(X63,シフト記号表!$D$6:$Z$47,23,FALSE))</f>
        <v/>
      </c>
      <c r="Y65" s="214" t="str">
        <f>IF(Y63="","",VLOOKUP(Y63,シフト記号表!$D$6:$Z$47,23,FALSE))</f>
        <v/>
      </c>
      <c r="Z65" s="214" t="str">
        <f>IF(Z63="","",VLOOKUP(Z63,シフト記号表!$D$6:$Z$47,23,FALSE))</f>
        <v/>
      </c>
      <c r="AA65" s="215" t="str">
        <f>IF(AA63="","",VLOOKUP(AA63,シフト記号表!$D$6:$Z$47,23,FALSE))</f>
        <v/>
      </c>
      <c r="AB65" s="213" t="str">
        <f>IF(AB63="","",VLOOKUP(AB63,シフト記号表!$D$6:$Z$47,23,FALSE))</f>
        <v/>
      </c>
      <c r="AC65" s="214" t="str">
        <f>IF(AC63="","",VLOOKUP(AC63,シフト記号表!$D$6:$Z$47,23,FALSE))</f>
        <v/>
      </c>
      <c r="AD65" s="214" t="str">
        <f>IF(AD63="","",VLOOKUP(AD63,シフト記号表!$D$6:$Z$47,23,FALSE))</f>
        <v/>
      </c>
      <c r="AE65" s="214" t="str">
        <f>IF(AE63="","",VLOOKUP(AE63,シフト記号表!$D$6:$Z$47,23,FALSE))</f>
        <v/>
      </c>
      <c r="AF65" s="214" t="str">
        <f>IF(AF63="","",VLOOKUP(AF63,シフト記号表!$D$6:$Z$47,23,FALSE))</f>
        <v/>
      </c>
      <c r="AG65" s="214" t="str">
        <f>IF(AG63="","",VLOOKUP(AG63,シフト記号表!$D$6:$Z$47,23,FALSE))</f>
        <v/>
      </c>
      <c r="AH65" s="215" t="str">
        <f>IF(AH63="","",VLOOKUP(AH63,シフト記号表!$D$6:$Z$47,23,FALSE))</f>
        <v/>
      </c>
      <c r="AI65" s="213" t="str">
        <f>IF(AI63="","",VLOOKUP(AI63,シフト記号表!$D$6:$Z$47,23,FALSE))</f>
        <v/>
      </c>
      <c r="AJ65" s="214" t="str">
        <f>IF(AJ63="","",VLOOKUP(AJ63,シフト記号表!$D$6:$Z$47,23,FALSE))</f>
        <v/>
      </c>
      <c r="AK65" s="214" t="str">
        <f>IF(AK63="","",VLOOKUP(AK63,シフト記号表!$D$6:$Z$47,23,FALSE))</f>
        <v/>
      </c>
      <c r="AL65" s="214" t="str">
        <f>IF(AL63="","",VLOOKUP(AL63,シフト記号表!$D$6:$Z$47,23,FALSE))</f>
        <v/>
      </c>
      <c r="AM65" s="214" t="str">
        <f>IF(AM63="","",VLOOKUP(AM63,シフト記号表!$D$6:$Z$47,23,FALSE))</f>
        <v/>
      </c>
      <c r="AN65" s="214" t="str">
        <f>IF(AN63="","",VLOOKUP(AN63,シフト記号表!$D$6:$Z$47,23,FALSE))</f>
        <v/>
      </c>
      <c r="AO65" s="215" t="str">
        <f>IF(AO63="","",VLOOKUP(AO63,シフト記号表!$D$6:$Z$47,23,FALSE))</f>
        <v/>
      </c>
      <c r="AP65" s="213" t="str">
        <f>IF(AP63="","",VLOOKUP(AP63,シフト記号表!$D$6:$Z$47,23,FALSE))</f>
        <v/>
      </c>
      <c r="AQ65" s="214" t="str">
        <f>IF(AQ63="","",VLOOKUP(AQ63,シフト記号表!$D$6:$Z$47,23,FALSE))</f>
        <v/>
      </c>
      <c r="AR65" s="214" t="str">
        <f>IF(AR63="","",VLOOKUP(AR63,シフト記号表!$D$6:$Z$47,23,FALSE))</f>
        <v/>
      </c>
      <c r="AS65" s="214" t="str">
        <f>IF(AS63="","",VLOOKUP(AS63,シフト記号表!$D$6:$Z$47,23,FALSE))</f>
        <v/>
      </c>
      <c r="AT65" s="214" t="str">
        <f>IF(AT63="","",VLOOKUP(AT63,シフト記号表!$D$6:$Z$47,23,FALSE))</f>
        <v/>
      </c>
      <c r="AU65" s="214" t="str">
        <f>IF(AU63="","",VLOOKUP(AU63,シフト記号表!$D$6:$Z$47,23,FALSE))</f>
        <v/>
      </c>
      <c r="AV65" s="215" t="str">
        <f>IF(AV63="","",VLOOKUP(AV63,シフト記号表!$D$6:$Z$47,23,FALSE))</f>
        <v/>
      </c>
      <c r="AW65" s="213" t="str">
        <f>IF(AW63="","",VLOOKUP(AW63,シフト記号表!$D$6:$Z$47,23,FALSE))</f>
        <v/>
      </c>
      <c r="AX65" s="214" t="str">
        <f>IF(AX63="","",VLOOKUP(AX63,シフト記号表!$D$6:$Z$47,23,FALSE))</f>
        <v/>
      </c>
      <c r="AY65" s="214" t="str">
        <f>IF(AY63="","",VLOOKUP(AY63,シフト記号表!$D$6:$Z$47,23,FALSE))</f>
        <v/>
      </c>
      <c r="AZ65" s="579">
        <f>IF($BC$3="４週",SUM(U65:AV65),IF($BC$3="暦月",SUM(U65:AY65),""))</f>
        <v>0</v>
      </c>
      <c r="BA65" s="580"/>
      <c r="BB65" s="581">
        <f>IF($BC$3="４週",AZ65/4,IF($BC$3="暦月",(AZ65/($BC$8/7)),""))</f>
        <v>0</v>
      </c>
      <c r="BC65" s="580"/>
      <c r="BD65" s="582"/>
      <c r="BE65" s="583"/>
      <c r="BF65" s="583"/>
      <c r="BG65" s="583"/>
      <c r="BH65" s="584"/>
    </row>
    <row r="66" spans="2:60" ht="20.25" customHeight="1" x14ac:dyDescent="0.7">
      <c r="B66" s="129"/>
      <c r="C66" s="585"/>
      <c r="D66" s="586"/>
      <c r="E66" s="587"/>
      <c r="F66" s="177"/>
      <c r="G66" s="173"/>
      <c r="H66" s="631"/>
      <c r="I66" s="597"/>
      <c r="J66" s="598"/>
      <c r="K66" s="598"/>
      <c r="L66" s="599"/>
      <c r="M66" s="606"/>
      <c r="N66" s="607"/>
      <c r="O66" s="60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615"/>
      <c r="BA66" s="569"/>
      <c r="BB66" s="568"/>
      <c r="BC66" s="569"/>
      <c r="BD66" s="570"/>
      <c r="BE66" s="571"/>
      <c r="BF66" s="571"/>
      <c r="BG66" s="571"/>
      <c r="BH66" s="572"/>
    </row>
    <row r="67" spans="2:60" ht="20.25" customHeight="1" x14ac:dyDescent="0.7">
      <c r="B67" s="125">
        <f>B64+1</f>
        <v>16</v>
      </c>
      <c r="C67" s="588"/>
      <c r="D67" s="589"/>
      <c r="E67" s="590"/>
      <c r="F67" s="178">
        <f>C66</f>
        <v>0</v>
      </c>
      <c r="G67" s="174"/>
      <c r="H67" s="595"/>
      <c r="I67" s="600"/>
      <c r="J67" s="601"/>
      <c r="K67" s="601"/>
      <c r="L67" s="602"/>
      <c r="M67" s="609"/>
      <c r="N67" s="610"/>
      <c r="O67" s="611"/>
      <c r="P67" s="23" t="s">
        <v>72</v>
      </c>
      <c r="Q67" s="24"/>
      <c r="R67" s="24"/>
      <c r="S67" s="19"/>
      <c r="T67" s="53"/>
      <c r="U67" s="210" t="str">
        <f>IF(U66="","",VLOOKUP(U66,シフト記号表!$D$6:$X$47,21,FALSE))</f>
        <v/>
      </c>
      <c r="V67" s="211" t="str">
        <f>IF(V66="","",VLOOKUP(V66,シフト記号表!$D$6:$X$47,21,FALSE))</f>
        <v/>
      </c>
      <c r="W67" s="211" t="str">
        <f>IF(W66="","",VLOOKUP(W66,シフト記号表!$D$6:$X$47,21,FALSE))</f>
        <v/>
      </c>
      <c r="X67" s="211" t="str">
        <f>IF(X66="","",VLOOKUP(X66,シフト記号表!$D$6:$X$47,21,FALSE))</f>
        <v/>
      </c>
      <c r="Y67" s="211" t="str">
        <f>IF(Y66="","",VLOOKUP(Y66,シフト記号表!$D$6:$X$47,21,FALSE))</f>
        <v/>
      </c>
      <c r="Z67" s="211" t="str">
        <f>IF(Z66="","",VLOOKUP(Z66,シフト記号表!$D$6:$X$47,21,FALSE))</f>
        <v/>
      </c>
      <c r="AA67" s="212" t="str">
        <f>IF(AA66="","",VLOOKUP(AA66,シフト記号表!$D$6:$X$47,21,FALSE))</f>
        <v/>
      </c>
      <c r="AB67" s="210" t="str">
        <f>IF(AB66="","",VLOOKUP(AB66,シフト記号表!$D$6:$X$47,21,FALSE))</f>
        <v/>
      </c>
      <c r="AC67" s="211" t="str">
        <f>IF(AC66="","",VLOOKUP(AC66,シフト記号表!$D$6:$X$47,21,FALSE))</f>
        <v/>
      </c>
      <c r="AD67" s="211" t="str">
        <f>IF(AD66="","",VLOOKUP(AD66,シフト記号表!$D$6:$X$47,21,FALSE))</f>
        <v/>
      </c>
      <c r="AE67" s="211" t="str">
        <f>IF(AE66="","",VLOOKUP(AE66,シフト記号表!$D$6:$X$47,21,FALSE))</f>
        <v/>
      </c>
      <c r="AF67" s="211" t="str">
        <f>IF(AF66="","",VLOOKUP(AF66,シフト記号表!$D$6:$X$47,21,FALSE))</f>
        <v/>
      </c>
      <c r="AG67" s="211" t="str">
        <f>IF(AG66="","",VLOOKUP(AG66,シフト記号表!$D$6:$X$47,21,FALSE))</f>
        <v/>
      </c>
      <c r="AH67" s="212" t="str">
        <f>IF(AH66="","",VLOOKUP(AH66,シフト記号表!$D$6:$X$47,21,FALSE))</f>
        <v/>
      </c>
      <c r="AI67" s="210" t="str">
        <f>IF(AI66="","",VLOOKUP(AI66,シフト記号表!$D$6:$X$47,21,FALSE))</f>
        <v/>
      </c>
      <c r="AJ67" s="211" t="str">
        <f>IF(AJ66="","",VLOOKUP(AJ66,シフト記号表!$D$6:$X$47,21,FALSE))</f>
        <v/>
      </c>
      <c r="AK67" s="211" t="str">
        <f>IF(AK66="","",VLOOKUP(AK66,シフト記号表!$D$6:$X$47,21,FALSE))</f>
        <v/>
      </c>
      <c r="AL67" s="211" t="str">
        <f>IF(AL66="","",VLOOKUP(AL66,シフト記号表!$D$6:$X$47,21,FALSE))</f>
        <v/>
      </c>
      <c r="AM67" s="211" t="str">
        <f>IF(AM66="","",VLOOKUP(AM66,シフト記号表!$D$6:$X$47,21,FALSE))</f>
        <v/>
      </c>
      <c r="AN67" s="211" t="str">
        <f>IF(AN66="","",VLOOKUP(AN66,シフト記号表!$D$6:$X$47,21,FALSE))</f>
        <v/>
      </c>
      <c r="AO67" s="212" t="str">
        <f>IF(AO66="","",VLOOKUP(AO66,シフト記号表!$D$6:$X$47,21,FALSE))</f>
        <v/>
      </c>
      <c r="AP67" s="210" t="str">
        <f>IF(AP66="","",VLOOKUP(AP66,シフト記号表!$D$6:$X$47,21,FALSE))</f>
        <v/>
      </c>
      <c r="AQ67" s="211" t="str">
        <f>IF(AQ66="","",VLOOKUP(AQ66,シフト記号表!$D$6:$X$47,21,FALSE))</f>
        <v/>
      </c>
      <c r="AR67" s="211" t="str">
        <f>IF(AR66="","",VLOOKUP(AR66,シフト記号表!$D$6:$X$47,21,FALSE))</f>
        <v/>
      </c>
      <c r="AS67" s="211" t="str">
        <f>IF(AS66="","",VLOOKUP(AS66,シフト記号表!$D$6:$X$47,21,FALSE))</f>
        <v/>
      </c>
      <c r="AT67" s="211" t="str">
        <f>IF(AT66="","",VLOOKUP(AT66,シフト記号表!$D$6:$X$47,21,FALSE))</f>
        <v/>
      </c>
      <c r="AU67" s="211" t="str">
        <f>IF(AU66="","",VLOOKUP(AU66,シフト記号表!$D$6:$X$47,21,FALSE))</f>
        <v/>
      </c>
      <c r="AV67" s="212" t="str">
        <f>IF(AV66="","",VLOOKUP(AV66,シフト記号表!$D$6:$X$47,21,FALSE))</f>
        <v/>
      </c>
      <c r="AW67" s="210" t="str">
        <f>IF(AW66="","",VLOOKUP(AW66,シフト記号表!$D$6:$X$47,21,FALSE))</f>
        <v/>
      </c>
      <c r="AX67" s="211" t="str">
        <f>IF(AX66="","",VLOOKUP(AX66,シフト記号表!$D$6:$X$47,21,FALSE))</f>
        <v/>
      </c>
      <c r="AY67" s="211" t="str">
        <f>IF(AY66="","",VLOOKUP(AY66,シフト記号表!$D$6:$X$47,21,FALSE))</f>
        <v/>
      </c>
      <c r="AZ67" s="576">
        <f>IF($BC$3="４週",SUM(U67:AV67),IF($BC$3="暦月",SUM(U67:AY67),""))</f>
        <v>0</v>
      </c>
      <c r="BA67" s="577"/>
      <c r="BB67" s="578">
        <f>IF($BC$3="４週",AZ67/4,IF($BC$3="暦月",(AZ67/($BC$8/7)),""))</f>
        <v>0</v>
      </c>
      <c r="BC67" s="577"/>
      <c r="BD67" s="573"/>
      <c r="BE67" s="574"/>
      <c r="BF67" s="574"/>
      <c r="BG67" s="574"/>
      <c r="BH67" s="575"/>
    </row>
    <row r="68" spans="2:60" ht="20.25" customHeight="1" x14ac:dyDescent="0.7">
      <c r="B68" s="127"/>
      <c r="C68" s="616"/>
      <c r="D68" s="617"/>
      <c r="E68" s="618"/>
      <c r="F68" s="179"/>
      <c r="G68" s="175">
        <f>C66</f>
        <v>0</v>
      </c>
      <c r="H68" s="619"/>
      <c r="I68" s="620"/>
      <c r="J68" s="621"/>
      <c r="K68" s="621"/>
      <c r="L68" s="622"/>
      <c r="M68" s="623"/>
      <c r="N68" s="624"/>
      <c r="O68" s="625"/>
      <c r="P68" s="206" t="s">
        <v>73</v>
      </c>
      <c r="Q68" s="26"/>
      <c r="R68" s="26"/>
      <c r="S68" s="18"/>
      <c r="T68" s="57"/>
      <c r="U68" s="213" t="str">
        <f>IF(U66="","",VLOOKUP(U66,シフト記号表!$D$6:$Z$47,23,FALSE))</f>
        <v/>
      </c>
      <c r="V68" s="214" t="str">
        <f>IF(V66="","",VLOOKUP(V66,シフト記号表!$D$6:$Z$47,23,FALSE))</f>
        <v/>
      </c>
      <c r="W68" s="214" t="str">
        <f>IF(W66="","",VLOOKUP(W66,シフト記号表!$D$6:$Z$47,23,FALSE))</f>
        <v/>
      </c>
      <c r="X68" s="214" t="str">
        <f>IF(X66="","",VLOOKUP(X66,シフト記号表!$D$6:$Z$47,23,FALSE))</f>
        <v/>
      </c>
      <c r="Y68" s="214" t="str">
        <f>IF(Y66="","",VLOOKUP(Y66,シフト記号表!$D$6:$Z$47,23,FALSE))</f>
        <v/>
      </c>
      <c r="Z68" s="214" t="str">
        <f>IF(Z66="","",VLOOKUP(Z66,シフト記号表!$D$6:$Z$47,23,FALSE))</f>
        <v/>
      </c>
      <c r="AA68" s="215" t="str">
        <f>IF(AA66="","",VLOOKUP(AA66,シフト記号表!$D$6:$Z$47,23,FALSE))</f>
        <v/>
      </c>
      <c r="AB68" s="213" t="str">
        <f>IF(AB66="","",VLOOKUP(AB66,シフト記号表!$D$6:$Z$47,23,FALSE))</f>
        <v/>
      </c>
      <c r="AC68" s="214" t="str">
        <f>IF(AC66="","",VLOOKUP(AC66,シフト記号表!$D$6:$Z$47,23,FALSE))</f>
        <v/>
      </c>
      <c r="AD68" s="214" t="str">
        <f>IF(AD66="","",VLOOKUP(AD66,シフト記号表!$D$6:$Z$47,23,FALSE))</f>
        <v/>
      </c>
      <c r="AE68" s="214" t="str">
        <f>IF(AE66="","",VLOOKUP(AE66,シフト記号表!$D$6:$Z$47,23,FALSE))</f>
        <v/>
      </c>
      <c r="AF68" s="214" t="str">
        <f>IF(AF66="","",VLOOKUP(AF66,シフト記号表!$D$6:$Z$47,23,FALSE))</f>
        <v/>
      </c>
      <c r="AG68" s="214" t="str">
        <f>IF(AG66="","",VLOOKUP(AG66,シフト記号表!$D$6:$Z$47,23,FALSE))</f>
        <v/>
      </c>
      <c r="AH68" s="215" t="str">
        <f>IF(AH66="","",VLOOKUP(AH66,シフト記号表!$D$6:$Z$47,23,FALSE))</f>
        <v/>
      </c>
      <c r="AI68" s="213" t="str">
        <f>IF(AI66="","",VLOOKUP(AI66,シフト記号表!$D$6:$Z$47,23,FALSE))</f>
        <v/>
      </c>
      <c r="AJ68" s="214" t="str">
        <f>IF(AJ66="","",VLOOKUP(AJ66,シフト記号表!$D$6:$Z$47,23,FALSE))</f>
        <v/>
      </c>
      <c r="AK68" s="214" t="str">
        <f>IF(AK66="","",VLOOKUP(AK66,シフト記号表!$D$6:$Z$47,23,FALSE))</f>
        <v/>
      </c>
      <c r="AL68" s="214" t="str">
        <f>IF(AL66="","",VLOOKUP(AL66,シフト記号表!$D$6:$Z$47,23,FALSE))</f>
        <v/>
      </c>
      <c r="AM68" s="214" t="str">
        <f>IF(AM66="","",VLOOKUP(AM66,シフト記号表!$D$6:$Z$47,23,FALSE))</f>
        <v/>
      </c>
      <c r="AN68" s="214" t="str">
        <f>IF(AN66="","",VLOOKUP(AN66,シフト記号表!$D$6:$Z$47,23,FALSE))</f>
        <v/>
      </c>
      <c r="AO68" s="215" t="str">
        <f>IF(AO66="","",VLOOKUP(AO66,シフト記号表!$D$6:$Z$47,23,FALSE))</f>
        <v/>
      </c>
      <c r="AP68" s="213" t="str">
        <f>IF(AP66="","",VLOOKUP(AP66,シフト記号表!$D$6:$Z$47,23,FALSE))</f>
        <v/>
      </c>
      <c r="AQ68" s="214" t="str">
        <f>IF(AQ66="","",VLOOKUP(AQ66,シフト記号表!$D$6:$Z$47,23,FALSE))</f>
        <v/>
      </c>
      <c r="AR68" s="214" t="str">
        <f>IF(AR66="","",VLOOKUP(AR66,シフト記号表!$D$6:$Z$47,23,FALSE))</f>
        <v/>
      </c>
      <c r="AS68" s="214" t="str">
        <f>IF(AS66="","",VLOOKUP(AS66,シフト記号表!$D$6:$Z$47,23,FALSE))</f>
        <v/>
      </c>
      <c r="AT68" s="214" t="str">
        <f>IF(AT66="","",VLOOKUP(AT66,シフト記号表!$D$6:$Z$47,23,FALSE))</f>
        <v/>
      </c>
      <c r="AU68" s="214" t="str">
        <f>IF(AU66="","",VLOOKUP(AU66,シフト記号表!$D$6:$Z$47,23,FALSE))</f>
        <v/>
      </c>
      <c r="AV68" s="215" t="str">
        <f>IF(AV66="","",VLOOKUP(AV66,シフト記号表!$D$6:$Z$47,23,FALSE))</f>
        <v/>
      </c>
      <c r="AW68" s="213" t="str">
        <f>IF(AW66="","",VLOOKUP(AW66,シフト記号表!$D$6:$Z$47,23,FALSE))</f>
        <v/>
      </c>
      <c r="AX68" s="214" t="str">
        <f>IF(AX66="","",VLOOKUP(AX66,シフト記号表!$D$6:$Z$47,23,FALSE))</f>
        <v/>
      </c>
      <c r="AY68" s="214" t="str">
        <f>IF(AY66="","",VLOOKUP(AY66,シフト記号表!$D$6:$Z$47,23,FALSE))</f>
        <v/>
      </c>
      <c r="AZ68" s="579">
        <f>IF($BC$3="４週",SUM(U68:AV68),IF($BC$3="暦月",SUM(U68:AY68),""))</f>
        <v>0</v>
      </c>
      <c r="BA68" s="580"/>
      <c r="BB68" s="581">
        <f>IF($BC$3="４週",AZ68/4,IF($BC$3="暦月",(AZ68/($BC$8/7)),""))</f>
        <v>0</v>
      </c>
      <c r="BC68" s="580"/>
      <c r="BD68" s="582"/>
      <c r="BE68" s="583"/>
      <c r="BF68" s="583"/>
      <c r="BG68" s="583"/>
      <c r="BH68" s="584"/>
    </row>
    <row r="69" spans="2:60" ht="20.25" customHeight="1" x14ac:dyDescent="0.7">
      <c r="B69" s="129"/>
      <c r="C69" s="585"/>
      <c r="D69" s="586"/>
      <c r="E69" s="587"/>
      <c r="F69" s="177"/>
      <c r="G69" s="173"/>
      <c r="H69" s="631"/>
      <c r="I69" s="597"/>
      <c r="J69" s="598"/>
      <c r="K69" s="598"/>
      <c r="L69" s="599"/>
      <c r="M69" s="606"/>
      <c r="N69" s="607"/>
      <c r="O69" s="60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615"/>
      <c r="BA69" s="569"/>
      <c r="BB69" s="568"/>
      <c r="BC69" s="569"/>
      <c r="BD69" s="570"/>
      <c r="BE69" s="571"/>
      <c r="BF69" s="571"/>
      <c r="BG69" s="571"/>
      <c r="BH69" s="572"/>
    </row>
    <row r="70" spans="2:60" ht="20.25" customHeight="1" x14ac:dyDescent="0.7">
      <c r="B70" s="125">
        <f>B67+1</f>
        <v>17</v>
      </c>
      <c r="C70" s="588"/>
      <c r="D70" s="589"/>
      <c r="E70" s="590"/>
      <c r="F70" s="178">
        <f>C69</f>
        <v>0</v>
      </c>
      <c r="G70" s="174"/>
      <c r="H70" s="595"/>
      <c r="I70" s="600"/>
      <c r="J70" s="601"/>
      <c r="K70" s="601"/>
      <c r="L70" s="602"/>
      <c r="M70" s="609"/>
      <c r="N70" s="610"/>
      <c r="O70" s="611"/>
      <c r="P70" s="23" t="s">
        <v>72</v>
      </c>
      <c r="Q70" s="24"/>
      <c r="R70" s="24"/>
      <c r="S70" s="19"/>
      <c r="T70" s="53"/>
      <c r="U70" s="210" t="str">
        <f>IF(U69="","",VLOOKUP(U69,シフト記号表!$D$6:$X$47,21,FALSE))</f>
        <v/>
      </c>
      <c r="V70" s="211" t="str">
        <f>IF(V69="","",VLOOKUP(V69,シフト記号表!$D$6:$X$47,21,FALSE))</f>
        <v/>
      </c>
      <c r="W70" s="211" t="str">
        <f>IF(W69="","",VLOOKUP(W69,シフト記号表!$D$6:$X$47,21,FALSE))</f>
        <v/>
      </c>
      <c r="X70" s="211" t="str">
        <f>IF(X69="","",VLOOKUP(X69,シフト記号表!$D$6:$X$47,21,FALSE))</f>
        <v/>
      </c>
      <c r="Y70" s="211" t="str">
        <f>IF(Y69="","",VLOOKUP(Y69,シフト記号表!$D$6:$X$47,21,FALSE))</f>
        <v/>
      </c>
      <c r="Z70" s="211" t="str">
        <f>IF(Z69="","",VLOOKUP(Z69,シフト記号表!$D$6:$X$47,21,FALSE))</f>
        <v/>
      </c>
      <c r="AA70" s="212" t="str">
        <f>IF(AA69="","",VLOOKUP(AA69,シフト記号表!$D$6:$X$47,21,FALSE))</f>
        <v/>
      </c>
      <c r="AB70" s="210" t="str">
        <f>IF(AB69="","",VLOOKUP(AB69,シフト記号表!$D$6:$X$47,21,FALSE))</f>
        <v/>
      </c>
      <c r="AC70" s="211" t="str">
        <f>IF(AC69="","",VLOOKUP(AC69,シフト記号表!$D$6:$X$47,21,FALSE))</f>
        <v/>
      </c>
      <c r="AD70" s="211" t="str">
        <f>IF(AD69="","",VLOOKUP(AD69,シフト記号表!$D$6:$X$47,21,FALSE))</f>
        <v/>
      </c>
      <c r="AE70" s="211" t="str">
        <f>IF(AE69="","",VLOOKUP(AE69,シフト記号表!$D$6:$X$47,21,FALSE))</f>
        <v/>
      </c>
      <c r="AF70" s="211" t="str">
        <f>IF(AF69="","",VLOOKUP(AF69,シフト記号表!$D$6:$X$47,21,FALSE))</f>
        <v/>
      </c>
      <c r="AG70" s="211" t="str">
        <f>IF(AG69="","",VLOOKUP(AG69,シフト記号表!$D$6:$X$47,21,FALSE))</f>
        <v/>
      </c>
      <c r="AH70" s="212" t="str">
        <f>IF(AH69="","",VLOOKUP(AH69,シフト記号表!$D$6:$X$47,21,FALSE))</f>
        <v/>
      </c>
      <c r="AI70" s="210" t="str">
        <f>IF(AI69="","",VLOOKUP(AI69,シフト記号表!$D$6:$X$47,21,FALSE))</f>
        <v/>
      </c>
      <c r="AJ70" s="211" t="str">
        <f>IF(AJ69="","",VLOOKUP(AJ69,シフト記号表!$D$6:$X$47,21,FALSE))</f>
        <v/>
      </c>
      <c r="AK70" s="211" t="str">
        <f>IF(AK69="","",VLOOKUP(AK69,シフト記号表!$D$6:$X$47,21,FALSE))</f>
        <v/>
      </c>
      <c r="AL70" s="211" t="str">
        <f>IF(AL69="","",VLOOKUP(AL69,シフト記号表!$D$6:$X$47,21,FALSE))</f>
        <v/>
      </c>
      <c r="AM70" s="211" t="str">
        <f>IF(AM69="","",VLOOKUP(AM69,シフト記号表!$D$6:$X$47,21,FALSE))</f>
        <v/>
      </c>
      <c r="AN70" s="211" t="str">
        <f>IF(AN69="","",VLOOKUP(AN69,シフト記号表!$D$6:$X$47,21,FALSE))</f>
        <v/>
      </c>
      <c r="AO70" s="212" t="str">
        <f>IF(AO69="","",VLOOKUP(AO69,シフト記号表!$D$6:$X$47,21,FALSE))</f>
        <v/>
      </c>
      <c r="AP70" s="210" t="str">
        <f>IF(AP69="","",VLOOKUP(AP69,シフト記号表!$D$6:$X$47,21,FALSE))</f>
        <v/>
      </c>
      <c r="AQ70" s="211" t="str">
        <f>IF(AQ69="","",VLOOKUP(AQ69,シフト記号表!$D$6:$X$47,21,FALSE))</f>
        <v/>
      </c>
      <c r="AR70" s="211" t="str">
        <f>IF(AR69="","",VLOOKUP(AR69,シフト記号表!$D$6:$X$47,21,FALSE))</f>
        <v/>
      </c>
      <c r="AS70" s="211" t="str">
        <f>IF(AS69="","",VLOOKUP(AS69,シフト記号表!$D$6:$X$47,21,FALSE))</f>
        <v/>
      </c>
      <c r="AT70" s="211" t="str">
        <f>IF(AT69="","",VLOOKUP(AT69,シフト記号表!$D$6:$X$47,21,FALSE))</f>
        <v/>
      </c>
      <c r="AU70" s="211" t="str">
        <f>IF(AU69="","",VLOOKUP(AU69,シフト記号表!$D$6:$X$47,21,FALSE))</f>
        <v/>
      </c>
      <c r="AV70" s="212" t="str">
        <f>IF(AV69="","",VLOOKUP(AV69,シフト記号表!$D$6:$X$47,21,FALSE))</f>
        <v/>
      </c>
      <c r="AW70" s="210" t="str">
        <f>IF(AW69="","",VLOOKUP(AW69,シフト記号表!$D$6:$X$47,21,FALSE))</f>
        <v/>
      </c>
      <c r="AX70" s="211" t="str">
        <f>IF(AX69="","",VLOOKUP(AX69,シフト記号表!$D$6:$X$47,21,FALSE))</f>
        <v/>
      </c>
      <c r="AY70" s="211" t="str">
        <f>IF(AY69="","",VLOOKUP(AY69,シフト記号表!$D$6:$X$47,21,FALSE))</f>
        <v/>
      </c>
      <c r="AZ70" s="576">
        <f>IF($BC$3="４週",SUM(U70:AV70),IF($BC$3="暦月",SUM(U70:AY70),""))</f>
        <v>0</v>
      </c>
      <c r="BA70" s="577"/>
      <c r="BB70" s="578">
        <f>IF($BC$3="４週",AZ70/4,IF($BC$3="暦月",(AZ70/($BC$8/7)),""))</f>
        <v>0</v>
      </c>
      <c r="BC70" s="577"/>
      <c r="BD70" s="573"/>
      <c r="BE70" s="574"/>
      <c r="BF70" s="574"/>
      <c r="BG70" s="574"/>
      <c r="BH70" s="575"/>
    </row>
    <row r="71" spans="2:60" ht="20.25" customHeight="1" x14ac:dyDescent="0.7">
      <c r="B71" s="127"/>
      <c r="C71" s="616"/>
      <c r="D71" s="617"/>
      <c r="E71" s="618"/>
      <c r="F71" s="179"/>
      <c r="G71" s="175">
        <f>C69</f>
        <v>0</v>
      </c>
      <c r="H71" s="619"/>
      <c r="I71" s="620"/>
      <c r="J71" s="621"/>
      <c r="K71" s="621"/>
      <c r="L71" s="622"/>
      <c r="M71" s="623"/>
      <c r="N71" s="624"/>
      <c r="O71" s="625"/>
      <c r="P71" s="206" t="s">
        <v>73</v>
      </c>
      <c r="Q71" s="26"/>
      <c r="R71" s="26"/>
      <c r="S71" s="18"/>
      <c r="T71" s="57"/>
      <c r="U71" s="213" t="str">
        <f>IF(U69="","",VLOOKUP(U69,シフト記号表!$D$6:$Z$47,23,FALSE))</f>
        <v/>
      </c>
      <c r="V71" s="214" t="str">
        <f>IF(V69="","",VLOOKUP(V69,シフト記号表!$D$6:$Z$47,23,FALSE))</f>
        <v/>
      </c>
      <c r="W71" s="214" t="str">
        <f>IF(W69="","",VLOOKUP(W69,シフト記号表!$D$6:$Z$47,23,FALSE))</f>
        <v/>
      </c>
      <c r="X71" s="214" t="str">
        <f>IF(X69="","",VLOOKUP(X69,シフト記号表!$D$6:$Z$47,23,FALSE))</f>
        <v/>
      </c>
      <c r="Y71" s="214" t="str">
        <f>IF(Y69="","",VLOOKUP(Y69,シフト記号表!$D$6:$Z$47,23,FALSE))</f>
        <v/>
      </c>
      <c r="Z71" s="214" t="str">
        <f>IF(Z69="","",VLOOKUP(Z69,シフト記号表!$D$6:$Z$47,23,FALSE))</f>
        <v/>
      </c>
      <c r="AA71" s="215" t="str">
        <f>IF(AA69="","",VLOOKUP(AA69,シフト記号表!$D$6:$Z$47,23,FALSE))</f>
        <v/>
      </c>
      <c r="AB71" s="213" t="str">
        <f>IF(AB69="","",VLOOKUP(AB69,シフト記号表!$D$6:$Z$47,23,FALSE))</f>
        <v/>
      </c>
      <c r="AC71" s="214" t="str">
        <f>IF(AC69="","",VLOOKUP(AC69,シフト記号表!$D$6:$Z$47,23,FALSE))</f>
        <v/>
      </c>
      <c r="AD71" s="214" t="str">
        <f>IF(AD69="","",VLOOKUP(AD69,シフト記号表!$D$6:$Z$47,23,FALSE))</f>
        <v/>
      </c>
      <c r="AE71" s="214" t="str">
        <f>IF(AE69="","",VLOOKUP(AE69,シフト記号表!$D$6:$Z$47,23,FALSE))</f>
        <v/>
      </c>
      <c r="AF71" s="214" t="str">
        <f>IF(AF69="","",VLOOKUP(AF69,シフト記号表!$D$6:$Z$47,23,FALSE))</f>
        <v/>
      </c>
      <c r="AG71" s="214" t="str">
        <f>IF(AG69="","",VLOOKUP(AG69,シフト記号表!$D$6:$Z$47,23,FALSE))</f>
        <v/>
      </c>
      <c r="AH71" s="215" t="str">
        <f>IF(AH69="","",VLOOKUP(AH69,シフト記号表!$D$6:$Z$47,23,FALSE))</f>
        <v/>
      </c>
      <c r="AI71" s="213" t="str">
        <f>IF(AI69="","",VLOOKUP(AI69,シフト記号表!$D$6:$Z$47,23,FALSE))</f>
        <v/>
      </c>
      <c r="AJ71" s="214" t="str">
        <f>IF(AJ69="","",VLOOKUP(AJ69,シフト記号表!$D$6:$Z$47,23,FALSE))</f>
        <v/>
      </c>
      <c r="AK71" s="214" t="str">
        <f>IF(AK69="","",VLOOKUP(AK69,シフト記号表!$D$6:$Z$47,23,FALSE))</f>
        <v/>
      </c>
      <c r="AL71" s="214" t="str">
        <f>IF(AL69="","",VLOOKUP(AL69,シフト記号表!$D$6:$Z$47,23,FALSE))</f>
        <v/>
      </c>
      <c r="AM71" s="214" t="str">
        <f>IF(AM69="","",VLOOKUP(AM69,シフト記号表!$D$6:$Z$47,23,FALSE))</f>
        <v/>
      </c>
      <c r="AN71" s="214" t="str">
        <f>IF(AN69="","",VLOOKUP(AN69,シフト記号表!$D$6:$Z$47,23,FALSE))</f>
        <v/>
      </c>
      <c r="AO71" s="215" t="str">
        <f>IF(AO69="","",VLOOKUP(AO69,シフト記号表!$D$6:$Z$47,23,FALSE))</f>
        <v/>
      </c>
      <c r="AP71" s="213" t="str">
        <f>IF(AP69="","",VLOOKUP(AP69,シフト記号表!$D$6:$Z$47,23,FALSE))</f>
        <v/>
      </c>
      <c r="AQ71" s="214" t="str">
        <f>IF(AQ69="","",VLOOKUP(AQ69,シフト記号表!$D$6:$Z$47,23,FALSE))</f>
        <v/>
      </c>
      <c r="AR71" s="214" t="str">
        <f>IF(AR69="","",VLOOKUP(AR69,シフト記号表!$D$6:$Z$47,23,FALSE))</f>
        <v/>
      </c>
      <c r="AS71" s="214" t="str">
        <f>IF(AS69="","",VLOOKUP(AS69,シフト記号表!$D$6:$Z$47,23,FALSE))</f>
        <v/>
      </c>
      <c r="AT71" s="214" t="str">
        <f>IF(AT69="","",VLOOKUP(AT69,シフト記号表!$D$6:$Z$47,23,FALSE))</f>
        <v/>
      </c>
      <c r="AU71" s="214" t="str">
        <f>IF(AU69="","",VLOOKUP(AU69,シフト記号表!$D$6:$Z$47,23,FALSE))</f>
        <v/>
      </c>
      <c r="AV71" s="215" t="str">
        <f>IF(AV69="","",VLOOKUP(AV69,シフト記号表!$D$6:$Z$47,23,FALSE))</f>
        <v/>
      </c>
      <c r="AW71" s="213" t="str">
        <f>IF(AW69="","",VLOOKUP(AW69,シフト記号表!$D$6:$Z$47,23,FALSE))</f>
        <v/>
      </c>
      <c r="AX71" s="214" t="str">
        <f>IF(AX69="","",VLOOKUP(AX69,シフト記号表!$D$6:$Z$47,23,FALSE))</f>
        <v/>
      </c>
      <c r="AY71" s="214" t="str">
        <f>IF(AY69="","",VLOOKUP(AY69,シフト記号表!$D$6:$Z$47,23,FALSE))</f>
        <v/>
      </c>
      <c r="AZ71" s="579">
        <f>IF($BC$3="４週",SUM(U71:AV71),IF($BC$3="暦月",SUM(U71:AY71),""))</f>
        <v>0</v>
      </c>
      <c r="BA71" s="580"/>
      <c r="BB71" s="581">
        <f>IF($BC$3="４週",AZ71/4,IF($BC$3="暦月",(AZ71/($BC$8/7)),""))</f>
        <v>0</v>
      </c>
      <c r="BC71" s="580"/>
      <c r="BD71" s="582"/>
      <c r="BE71" s="583"/>
      <c r="BF71" s="583"/>
      <c r="BG71" s="583"/>
      <c r="BH71" s="584"/>
    </row>
    <row r="72" spans="2:60" ht="20.25" customHeight="1" x14ac:dyDescent="0.7">
      <c r="B72" s="129"/>
      <c r="C72" s="585"/>
      <c r="D72" s="586"/>
      <c r="E72" s="587"/>
      <c r="F72" s="177"/>
      <c r="G72" s="173"/>
      <c r="H72" s="631"/>
      <c r="I72" s="597"/>
      <c r="J72" s="598"/>
      <c r="K72" s="598"/>
      <c r="L72" s="599"/>
      <c r="M72" s="606"/>
      <c r="N72" s="607"/>
      <c r="O72" s="60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615"/>
      <c r="BA72" s="569"/>
      <c r="BB72" s="568"/>
      <c r="BC72" s="569"/>
      <c r="BD72" s="570"/>
      <c r="BE72" s="571"/>
      <c r="BF72" s="571"/>
      <c r="BG72" s="571"/>
      <c r="BH72" s="572"/>
    </row>
    <row r="73" spans="2:60" ht="20.25" customHeight="1" x14ac:dyDescent="0.7">
      <c r="B73" s="125">
        <f>B70+1</f>
        <v>18</v>
      </c>
      <c r="C73" s="588"/>
      <c r="D73" s="589"/>
      <c r="E73" s="590"/>
      <c r="F73" s="178">
        <f>C72</f>
        <v>0</v>
      </c>
      <c r="G73" s="174"/>
      <c r="H73" s="595"/>
      <c r="I73" s="600"/>
      <c r="J73" s="601"/>
      <c r="K73" s="601"/>
      <c r="L73" s="602"/>
      <c r="M73" s="609"/>
      <c r="N73" s="610"/>
      <c r="O73" s="611"/>
      <c r="P73" s="23" t="s">
        <v>72</v>
      </c>
      <c r="Q73" s="24"/>
      <c r="R73" s="24"/>
      <c r="S73" s="19"/>
      <c r="T73" s="53"/>
      <c r="U73" s="210" t="str">
        <f>IF(U72="","",VLOOKUP(U72,シフト記号表!$D$6:$X$47,21,FALSE))</f>
        <v/>
      </c>
      <c r="V73" s="211" t="str">
        <f>IF(V72="","",VLOOKUP(V72,シフト記号表!$D$6:$X$47,21,FALSE))</f>
        <v/>
      </c>
      <c r="W73" s="211" t="str">
        <f>IF(W72="","",VLOOKUP(W72,シフト記号表!$D$6:$X$47,21,FALSE))</f>
        <v/>
      </c>
      <c r="X73" s="211" t="str">
        <f>IF(X72="","",VLOOKUP(X72,シフト記号表!$D$6:$X$47,21,FALSE))</f>
        <v/>
      </c>
      <c r="Y73" s="211" t="str">
        <f>IF(Y72="","",VLOOKUP(Y72,シフト記号表!$D$6:$X$47,21,FALSE))</f>
        <v/>
      </c>
      <c r="Z73" s="211" t="str">
        <f>IF(Z72="","",VLOOKUP(Z72,シフト記号表!$D$6:$X$47,21,FALSE))</f>
        <v/>
      </c>
      <c r="AA73" s="212" t="str">
        <f>IF(AA72="","",VLOOKUP(AA72,シフト記号表!$D$6:$X$47,21,FALSE))</f>
        <v/>
      </c>
      <c r="AB73" s="210" t="str">
        <f>IF(AB72="","",VLOOKUP(AB72,シフト記号表!$D$6:$X$47,21,FALSE))</f>
        <v/>
      </c>
      <c r="AC73" s="211" t="str">
        <f>IF(AC72="","",VLOOKUP(AC72,シフト記号表!$D$6:$X$47,21,FALSE))</f>
        <v/>
      </c>
      <c r="AD73" s="211" t="str">
        <f>IF(AD72="","",VLOOKUP(AD72,シフト記号表!$D$6:$X$47,21,FALSE))</f>
        <v/>
      </c>
      <c r="AE73" s="211" t="str">
        <f>IF(AE72="","",VLOOKUP(AE72,シフト記号表!$D$6:$X$47,21,FALSE))</f>
        <v/>
      </c>
      <c r="AF73" s="211" t="str">
        <f>IF(AF72="","",VLOOKUP(AF72,シフト記号表!$D$6:$X$47,21,FALSE))</f>
        <v/>
      </c>
      <c r="AG73" s="211" t="str">
        <f>IF(AG72="","",VLOOKUP(AG72,シフト記号表!$D$6:$X$47,21,FALSE))</f>
        <v/>
      </c>
      <c r="AH73" s="212" t="str">
        <f>IF(AH72="","",VLOOKUP(AH72,シフト記号表!$D$6:$X$47,21,FALSE))</f>
        <v/>
      </c>
      <c r="AI73" s="210" t="str">
        <f>IF(AI72="","",VLOOKUP(AI72,シフト記号表!$D$6:$X$47,21,FALSE))</f>
        <v/>
      </c>
      <c r="AJ73" s="211" t="str">
        <f>IF(AJ72="","",VLOOKUP(AJ72,シフト記号表!$D$6:$X$47,21,FALSE))</f>
        <v/>
      </c>
      <c r="AK73" s="211" t="str">
        <f>IF(AK72="","",VLOOKUP(AK72,シフト記号表!$D$6:$X$47,21,FALSE))</f>
        <v/>
      </c>
      <c r="AL73" s="211" t="str">
        <f>IF(AL72="","",VLOOKUP(AL72,シフト記号表!$D$6:$X$47,21,FALSE))</f>
        <v/>
      </c>
      <c r="AM73" s="211" t="str">
        <f>IF(AM72="","",VLOOKUP(AM72,シフト記号表!$D$6:$X$47,21,FALSE))</f>
        <v/>
      </c>
      <c r="AN73" s="211" t="str">
        <f>IF(AN72="","",VLOOKUP(AN72,シフト記号表!$D$6:$X$47,21,FALSE))</f>
        <v/>
      </c>
      <c r="AO73" s="212" t="str">
        <f>IF(AO72="","",VLOOKUP(AO72,シフト記号表!$D$6:$X$47,21,FALSE))</f>
        <v/>
      </c>
      <c r="AP73" s="210" t="str">
        <f>IF(AP72="","",VLOOKUP(AP72,シフト記号表!$D$6:$X$47,21,FALSE))</f>
        <v/>
      </c>
      <c r="AQ73" s="211" t="str">
        <f>IF(AQ72="","",VLOOKUP(AQ72,シフト記号表!$D$6:$X$47,21,FALSE))</f>
        <v/>
      </c>
      <c r="AR73" s="211" t="str">
        <f>IF(AR72="","",VLOOKUP(AR72,シフト記号表!$D$6:$X$47,21,FALSE))</f>
        <v/>
      </c>
      <c r="AS73" s="211" t="str">
        <f>IF(AS72="","",VLOOKUP(AS72,シフト記号表!$D$6:$X$47,21,FALSE))</f>
        <v/>
      </c>
      <c r="AT73" s="211" t="str">
        <f>IF(AT72="","",VLOOKUP(AT72,シフト記号表!$D$6:$X$47,21,FALSE))</f>
        <v/>
      </c>
      <c r="AU73" s="211" t="str">
        <f>IF(AU72="","",VLOOKUP(AU72,シフト記号表!$D$6:$X$47,21,FALSE))</f>
        <v/>
      </c>
      <c r="AV73" s="212" t="str">
        <f>IF(AV72="","",VLOOKUP(AV72,シフト記号表!$D$6:$X$47,21,FALSE))</f>
        <v/>
      </c>
      <c r="AW73" s="210" t="str">
        <f>IF(AW72="","",VLOOKUP(AW72,シフト記号表!$D$6:$X$47,21,FALSE))</f>
        <v/>
      </c>
      <c r="AX73" s="211" t="str">
        <f>IF(AX72="","",VLOOKUP(AX72,シフト記号表!$D$6:$X$47,21,FALSE))</f>
        <v/>
      </c>
      <c r="AY73" s="211" t="str">
        <f>IF(AY72="","",VLOOKUP(AY72,シフト記号表!$D$6:$X$47,21,FALSE))</f>
        <v/>
      </c>
      <c r="AZ73" s="576">
        <f>IF($BC$3="４週",SUM(U73:AV73),IF($BC$3="暦月",SUM(U73:AY73),""))</f>
        <v>0</v>
      </c>
      <c r="BA73" s="577"/>
      <c r="BB73" s="578">
        <f>IF($BC$3="４週",AZ73/4,IF($BC$3="暦月",(AZ73/($BC$8/7)),""))</f>
        <v>0</v>
      </c>
      <c r="BC73" s="577"/>
      <c r="BD73" s="573"/>
      <c r="BE73" s="574"/>
      <c r="BF73" s="574"/>
      <c r="BG73" s="574"/>
      <c r="BH73" s="575"/>
    </row>
    <row r="74" spans="2:60" ht="20.25" customHeight="1" x14ac:dyDescent="0.7">
      <c r="B74" s="127"/>
      <c r="C74" s="616"/>
      <c r="D74" s="617"/>
      <c r="E74" s="618"/>
      <c r="F74" s="179"/>
      <c r="G74" s="175">
        <f>C72</f>
        <v>0</v>
      </c>
      <c r="H74" s="619"/>
      <c r="I74" s="620"/>
      <c r="J74" s="621"/>
      <c r="K74" s="621"/>
      <c r="L74" s="622"/>
      <c r="M74" s="623"/>
      <c r="N74" s="624"/>
      <c r="O74" s="625"/>
      <c r="P74" s="206" t="s">
        <v>73</v>
      </c>
      <c r="Q74" s="26"/>
      <c r="R74" s="26"/>
      <c r="S74" s="18"/>
      <c r="T74" s="57"/>
      <c r="U74" s="213" t="str">
        <f>IF(U72="","",VLOOKUP(U72,シフト記号表!$D$6:$Z$47,23,FALSE))</f>
        <v/>
      </c>
      <c r="V74" s="214" t="str">
        <f>IF(V72="","",VLOOKUP(V72,シフト記号表!$D$6:$Z$47,23,FALSE))</f>
        <v/>
      </c>
      <c r="W74" s="214" t="str">
        <f>IF(W72="","",VLOOKUP(W72,シフト記号表!$D$6:$Z$47,23,FALSE))</f>
        <v/>
      </c>
      <c r="X74" s="214" t="str">
        <f>IF(X72="","",VLOOKUP(X72,シフト記号表!$D$6:$Z$47,23,FALSE))</f>
        <v/>
      </c>
      <c r="Y74" s="214" t="str">
        <f>IF(Y72="","",VLOOKUP(Y72,シフト記号表!$D$6:$Z$47,23,FALSE))</f>
        <v/>
      </c>
      <c r="Z74" s="214" t="str">
        <f>IF(Z72="","",VLOOKUP(Z72,シフト記号表!$D$6:$Z$47,23,FALSE))</f>
        <v/>
      </c>
      <c r="AA74" s="215" t="str">
        <f>IF(AA72="","",VLOOKUP(AA72,シフト記号表!$D$6:$Z$47,23,FALSE))</f>
        <v/>
      </c>
      <c r="AB74" s="213" t="str">
        <f>IF(AB72="","",VLOOKUP(AB72,シフト記号表!$D$6:$Z$47,23,FALSE))</f>
        <v/>
      </c>
      <c r="AC74" s="214" t="str">
        <f>IF(AC72="","",VLOOKUP(AC72,シフト記号表!$D$6:$Z$47,23,FALSE))</f>
        <v/>
      </c>
      <c r="AD74" s="214" t="str">
        <f>IF(AD72="","",VLOOKUP(AD72,シフト記号表!$D$6:$Z$47,23,FALSE))</f>
        <v/>
      </c>
      <c r="AE74" s="214" t="str">
        <f>IF(AE72="","",VLOOKUP(AE72,シフト記号表!$D$6:$Z$47,23,FALSE))</f>
        <v/>
      </c>
      <c r="AF74" s="214" t="str">
        <f>IF(AF72="","",VLOOKUP(AF72,シフト記号表!$D$6:$Z$47,23,FALSE))</f>
        <v/>
      </c>
      <c r="AG74" s="214" t="str">
        <f>IF(AG72="","",VLOOKUP(AG72,シフト記号表!$D$6:$Z$47,23,FALSE))</f>
        <v/>
      </c>
      <c r="AH74" s="215" t="str">
        <f>IF(AH72="","",VLOOKUP(AH72,シフト記号表!$D$6:$Z$47,23,FALSE))</f>
        <v/>
      </c>
      <c r="AI74" s="213" t="str">
        <f>IF(AI72="","",VLOOKUP(AI72,シフト記号表!$D$6:$Z$47,23,FALSE))</f>
        <v/>
      </c>
      <c r="AJ74" s="214" t="str">
        <f>IF(AJ72="","",VLOOKUP(AJ72,シフト記号表!$D$6:$Z$47,23,FALSE))</f>
        <v/>
      </c>
      <c r="AK74" s="214" t="str">
        <f>IF(AK72="","",VLOOKUP(AK72,シフト記号表!$D$6:$Z$47,23,FALSE))</f>
        <v/>
      </c>
      <c r="AL74" s="214" t="str">
        <f>IF(AL72="","",VLOOKUP(AL72,シフト記号表!$D$6:$Z$47,23,FALSE))</f>
        <v/>
      </c>
      <c r="AM74" s="214" t="str">
        <f>IF(AM72="","",VLOOKUP(AM72,シフト記号表!$D$6:$Z$47,23,FALSE))</f>
        <v/>
      </c>
      <c r="AN74" s="214" t="str">
        <f>IF(AN72="","",VLOOKUP(AN72,シフト記号表!$D$6:$Z$47,23,FALSE))</f>
        <v/>
      </c>
      <c r="AO74" s="215" t="str">
        <f>IF(AO72="","",VLOOKUP(AO72,シフト記号表!$D$6:$Z$47,23,FALSE))</f>
        <v/>
      </c>
      <c r="AP74" s="213" t="str">
        <f>IF(AP72="","",VLOOKUP(AP72,シフト記号表!$D$6:$Z$47,23,FALSE))</f>
        <v/>
      </c>
      <c r="AQ74" s="214" t="str">
        <f>IF(AQ72="","",VLOOKUP(AQ72,シフト記号表!$D$6:$Z$47,23,FALSE))</f>
        <v/>
      </c>
      <c r="AR74" s="214" t="str">
        <f>IF(AR72="","",VLOOKUP(AR72,シフト記号表!$D$6:$Z$47,23,FALSE))</f>
        <v/>
      </c>
      <c r="AS74" s="214" t="str">
        <f>IF(AS72="","",VLOOKUP(AS72,シフト記号表!$D$6:$Z$47,23,FALSE))</f>
        <v/>
      </c>
      <c r="AT74" s="214" t="str">
        <f>IF(AT72="","",VLOOKUP(AT72,シフト記号表!$D$6:$Z$47,23,FALSE))</f>
        <v/>
      </c>
      <c r="AU74" s="214" t="str">
        <f>IF(AU72="","",VLOOKUP(AU72,シフト記号表!$D$6:$Z$47,23,FALSE))</f>
        <v/>
      </c>
      <c r="AV74" s="215" t="str">
        <f>IF(AV72="","",VLOOKUP(AV72,シフト記号表!$D$6:$Z$47,23,FALSE))</f>
        <v/>
      </c>
      <c r="AW74" s="213" t="str">
        <f>IF(AW72="","",VLOOKUP(AW72,シフト記号表!$D$6:$Z$47,23,FALSE))</f>
        <v/>
      </c>
      <c r="AX74" s="214" t="str">
        <f>IF(AX72="","",VLOOKUP(AX72,シフト記号表!$D$6:$Z$47,23,FALSE))</f>
        <v/>
      </c>
      <c r="AY74" s="214" t="str">
        <f>IF(AY72="","",VLOOKUP(AY72,シフト記号表!$D$6:$Z$47,23,FALSE))</f>
        <v/>
      </c>
      <c r="AZ74" s="579">
        <f>IF($BC$3="４週",SUM(U74:AV74),IF($BC$3="暦月",SUM(U74:AY74),""))</f>
        <v>0</v>
      </c>
      <c r="BA74" s="580"/>
      <c r="BB74" s="581">
        <f>IF($BC$3="４週",AZ74/4,IF($BC$3="暦月",(AZ74/($BC$8/7)),""))</f>
        <v>0</v>
      </c>
      <c r="BC74" s="580"/>
      <c r="BD74" s="582"/>
      <c r="BE74" s="583"/>
      <c r="BF74" s="583"/>
      <c r="BG74" s="583"/>
      <c r="BH74" s="584"/>
    </row>
    <row r="75" spans="2:60" ht="20.25" customHeight="1" x14ac:dyDescent="0.7">
      <c r="B75" s="129"/>
      <c r="C75" s="585"/>
      <c r="D75" s="586"/>
      <c r="E75" s="587"/>
      <c r="F75" s="177"/>
      <c r="G75" s="173"/>
      <c r="H75" s="631"/>
      <c r="I75" s="597"/>
      <c r="J75" s="598"/>
      <c r="K75" s="598"/>
      <c r="L75" s="599"/>
      <c r="M75" s="606"/>
      <c r="N75" s="607"/>
      <c r="O75" s="60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615"/>
      <c r="BA75" s="569"/>
      <c r="BB75" s="568"/>
      <c r="BC75" s="569"/>
      <c r="BD75" s="570"/>
      <c r="BE75" s="571"/>
      <c r="BF75" s="571"/>
      <c r="BG75" s="571"/>
      <c r="BH75" s="572"/>
    </row>
    <row r="76" spans="2:60" ht="20.25" customHeight="1" x14ac:dyDescent="0.7">
      <c r="B76" s="125">
        <f>B73+1</f>
        <v>19</v>
      </c>
      <c r="C76" s="588"/>
      <c r="D76" s="589"/>
      <c r="E76" s="590"/>
      <c r="F76" s="178">
        <f>C75</f>
        <v>0</v>
      </c>
      <c r="G76" s="174"/>
      <c r="H76" s="595"/>
      <c r="I76" s="600"/>
      <c r="J76" s="601"/>
      <c r="K76" s="601"/>
      <c r="L76" s="602"/>
      <c r="M76" s="609"/>
      <c r="N76" s="610"/>
      <c r="O76" s="611"/>
      <c r="P76" s="23" t="s">
        <v>72</v>
      </c>
      <c r="Q76" s="24"/>
      <c r="R76" s="24"/>
      <c r="S76" s="19"/>
      <c r="T76" s="53"/>
      <c r="U76" s="210" t="str">
        <f>IF(U75="","",VLOOKUP(U75,シフト記号表!$D$6:$X$47,21,FALSE))</f>
        <v/>
      </c>
      <c r="V76" s="211" t="str">
        <f>IF(V75="","",VLOOKUP(V75,シフト記号表!$D$6:$X$47,21,FALSE))</f>
        <v/>
      </c>
      <c r="W76" s="211" t="str">
        <f>IF(W75="","",VLOOKUP(W75,シフト記号表!$D$6:$X$47,21,FALSE))</f>
        <v/>
      </c>
      <c r="X76" s="211" t="str">
        <f>IF(X75="","",VLOOKUP(X75,シフト記号表!$D$6:$X$47,21,FALSE))</f>
        <v/>
      </c>
      <c r="Y76" s="211" t="str">
        <f>IF(Y75="","",VLOOKUP(Y75,シフト記号表!$D$6:$X$47,21,FALSE))</f>
        <v/>
      </c>
      <c r="Z76" s="211" t="str">
        <f>IF(Z75="","",VLOOKUP(Z75,シフト記号表!$D$6:$X$47,21,FALSE))</f>
        <v/>
      </c>
      <c r="AA76" s="212" t="str">
        <f>IF(AA75="","",VLOOKUP(AA75,シフト記号表!$D$6:$X$47,21,FALSE))</f>
        <v/>
      </c>
      <c r="AB76" s="210" t="str">
        <f>IF(AB75="","",VLOOKUP(AB75,シフト記号表!$D$6:$X$47,21,FALSE))</f>
        <v/>
      </c>
      <c r="AC76" s="211" t="str">
        <f>IF(AC75="","",VLOOKUP(AC75,シフト記号表!$D$6:$X$47,21,FALSE))</f>
        <v/>
      </c>
      <c r="AD76" s="211" t="str">
        <f>IF(AD75="","",VLOOKUP(AD75,シフト記号表!$D$6:$X$47,21,FALSE))</f>
        <v/>
      </c>
      <c r="AE76" s="211" t="str">
        <f>IF(AE75="","",VLOOKUP(AE75,シフト記号表!$D$6:$X$47,21,FALSE))</f>
        <v/>
      </c>
      <c r="AF76" s="211" t="str">
        <f>IF(AF75="","",VLOOKUP(AF75,シフト記号表!$D$6:$X$47,21,FALSE))</f>
        <v/>
      </c>
      <c r="AG76" s="211" t="str">
        <f>IF(AG75="","",VLOOKUP(AG75,シフト記号表!$D$6:$X$47,21,FALSE))</f>
        <v/>
      </c>
      <c r="AH76" s="212" t="str">
        <f>IF(AH75="","",VLOOKUP(AH75,シフト記号表!$D$6:$X$47,21,FALSE))</f>
        <v/>
      </c>
      <c r="AI76" s="210" t="str">
        <f>IF(AI75="","",VLOOKUP(AI75,シフト記号表!$D$6:$X$47,21,FALSE))</f>
        <v/>
      </c>
      <c r="AJ76" s="211" t="str">
        <f>IF(AJ75="","",VLOOKUP(AJ75,シフト記号表!$D$6:$X$47,21,FALSE))</f>
        <v/>
      </c>
      <c r="AK76" s="211" t="str">
        <f>IF(AK75="","",VLOOKUP(AK75,シフト記号表!$D$6:$X$47,21,FALSE))</f>
        <v/>
      </c>
      <c r="AL76" s="211" t="str">
        <f>IF(AL75="","",VLOOKUP(AL75,シフト記号表!$D$6:$X$47,21,FALSE))</f>
        <v/>
      </c>
      <c r="AM76" s="211" t="str">
        <f>IF(AM75="","",VLOOKUP(AM75,シフト記号表!$D$6:$X$47,21,FALSE))</f>
        <v/>
      </c>
      <c r="AN76" s="211" t="str">
        <f>IF(AN75="","",VLOOKUP(AN75,シフト記号表!$D$6:$X$47,21,FALSE))</f>
        <v/>
      </c>
      <c r="AO76" s="212" t="str">
        <f>IF(AO75="","",VLOOKUP(AO75,シフト記号表!$D$6:$X$47,21,FALSE))</f>
        <v/>
      </c>
      <c r="AP76" s="210" t="str">
        <f>IF(AP75="","",VLOOKUP(AP75,シフト記号表!$D$6:$X$47,21,FALSE))</f>
        <v/>
      </c>
      <c r="AQ76" s="211" t="str">
        <f>IF(AQ75="","",VLOOKUP(AQ75,シフト記号表!$D$6:$X$47,21,FALSE))</f>
        <v/>
      </c>
      <c r="AR76" s="211" t="str">
        <f>IF(AR75="","",VLOOKUP(AR75,シフト記号表!$D$6:$X$47,21,FALSE))</f>
        <v/>
      </c>
      <c r="AS76" s="211" t="str">
        <f>IF(AS75="","",VLOOKUP(AS75,シフト記号表!$D$6:$X$47,21,FALSE))</f>
        <v/>
      </c>
      <c r="AT76" s="211" t="str">
        <f>IF(AT75="","",VLOOKUP(AT75,シフト記号表!$D$6:$X$47,21,FALSE))</f>
        <v/>
      </c>
      <c r="AU76" s="211" t="str">
        <f>IF(AU75="","",VLOOKUP(AU75,シフト記号表!$D$6:$X$47,21,FALSE))</f>
        <v/>
      </c>
      <c r="AV76" s="212" t="str">
        <f>IF(AV75="","",VLOOKUP(AV75,シフト記号表!$D$6:$X$47,21,FALSE))</f>
        <v/>
      </c>
      <c r="AW76" s="210" t="str">
        <f>IF(AW75="","",VLOOKUP(AW75,シフト記号表!$D$6:$X$47,21,FALSE))</f>
        <v/>
      </c>
      <c r="AX76" s="211" t="str">
        <f>IF(AX75="","",VLOOKUP(AX75,シフト記号表!$D$6:$X$47,21,FALSE))</f>
        <v/>
      </c>
      <c r="AY76" s="211" t="str">
        <f>IF(AY75="","",VLOOKUP(AY75,シフト記号表!$D$6:$X$47,21,FALSE))</f>
        <v/>
      </c>
      <c r="AZ76" s="576">
        <f>IF($BC$3="４週",SUM(U76:AV76),IF($BC$3="暦月",SUM(U76:AY76),""))</f>
        <v>0</v>
      </c>
      <c r="BA76" s="577"/>
      <c r="BB76" s="578">
        <f>IF($BC$3="４週",AZ76/4,IF($BC$3="暦月",(AZ76/($BC$8/7)),""))</f>
        <v>0</v>
      </c>
      <c r="BC76" s="577"/>
      <c r="BD76" s="573"/>
      <c r="BE76" s="574"/>
      <c r="BF76" s="574"/>
      <c r="BG76" s="574"/>
      <c r="BH76" s="575"/>
    </row>
    <row r="77" spans="2:60" ht="20.25" customHeight="1" x14ac:dyDescent="0.7">
      <c r="B77" s="127"/>
      <c r="C77" s="616"/>
      <c r="D77" s="617"/>
      <c r="E77" s="618"/>
      <c r="F77" s="179"/>
      <c r="G77" s="175">
        <f>C75</f>
        <v>0</v>
      </c>
      <c r="H77" s="619"/>
      <c r="I77" s="620"/>
      <c r="J77" s="621"/>
      <c r="K77" s="621"/>
      <c r="L77" s="622"/>
      <c r="M77" s="623"/>
      <c r="N77" s="624"/>
      <c r="O77" s="625"/>
      <c r="P77" s="206" t="s">
        <v>73</v>
      </c>
      <c r="Q77" s="26"/>
      <c r="R77" s="26"/>
      <c r="S77" s="18"/>
      <c r="T77" s="57"/>
      <c r="U77" s="213" t="str">
        <f>IF(U75="","",VLOOKUP(U75,シフト記号表!$D$6:$Z$47,23,FALSE))</f>
        <v/>
      </c>
      <c r="V77" s="214" t="str">
        <f>IF(V75="","",VLOOKUP(V75,シフト記号表!$D$6:$Z$47,23,FALSE))</f>
        <v/>
      </c>
      <c r="W77" s="214" t="str">
        <f>IF(W75="","",VLOOKUP(W75,シフト記号表!$D$6:$Z$47,23,FALSE))</f>
        <v/>
      </c>
      <c r="X77" s="214" t="str">
        <f>IF(X75="","",VLOOKUP(X75,シフト記号表!$D$6:$Z$47,23,FALSE))</f>
        <v/>
      </c>
      <c r="Y77" s="214" t="str">
        <f>IF(Y75="","",VLOOKUP(Y75,シフト記号表!$D$6:$Z$47,23,FALSE))</f>
        <v/>
      </c>
      <c r="Z77" s="214" t="str">
        <f>IF(Z75="","",VLOOKUP(Z75,シフト記号表!$D$6:$Z$47,23,FALSE))</f>
        <v/>
      </c>
      <c r="AA77" s="215" t="str">
        <f>IF(AA75="","",VLOOKUP(AA75,シフト記号表!$D$6:$Z$47,23,FALSE))</f>
        <v/>
      </c>
      <c r="AB77" s="213" t="str">
        <f>IF(AB75="","",VLOOKUP(AB75,シフト記号表!$D$6:$Z$47,23,FALSE))</f>
        <v/>
      </c>
      <c r="AC77" s="214" t="str">
        <f>IF(AC75="","",VLOOKUP(AC75,シフト記号表!$D$6:$Z$47,23,FALSE))</f>
        <v/>
      </c>
      <c r="AD77" s="214" t="str">
        <f>IF(AD75="","",VLOOKUP(AD75,シフト記号表!$D$6:$Z$47,23,FALSE))</f>
        <v/>
      </c>
      <c r="AE77" s="214" t="str">
        <f>IF(AE75="","",VLOOKUP(AE75,シフト記号表!$D$6:$Z$47,23,FALSE))</f>
        <v/>
      </c>
      <c r="AF77" s="214" t="str">
        <f>IF(AF75="","",VLOOKUP(AF75,シフト記号表!$D$6:$Z$47,23,FALSE))</f>
        <v/>
      </c>
      <c r="AG77" s="214" t="str">
        <f>IF(AG75="","",VLOOKUP(AG75,シフト記号表!$D$6:$Z$47,23,FALSE))</f>
        <v/>
      </c>
      <c r="AH77" s="215" t="str">
        <f>IF(AH75="","",VLOOKUP(AH75,シフト記号表!$D$6:$Z$47,23,FALSE))</f>
        <v/>
      </c>
      <c r="AI77" s="213" t="str">
        <f>IF(AI75="","",VLOOKUP(AI75,シフト記号表!$D$6:$Z$47,23,FALSE))</f>
        <v/>
      </c>
      <c r="AJ77" s="214" t="str">
        <f>IF(AJ75="","",VLOOKUP(AJ75,シフト記号表!$D$6:$Z$47,23,FALSE))</f>
        <v/>
      </c>
      <c r="AK77" s="214" t="str">
        <f>IF(AK75="","",VLOOKUP(AK75,シフト記号表!$D$6:$Z$47,23,FALSE))</f>
        <v/>
      </c>
      <c r="AL77" s="214" t="str">
        <f>IF(AL75="","",VLOOKUP(AL75,シフト記号表!$D$6:$Z$47,23,FALSE))</f>
        <v/>
      </c>
      <c r="AM77" s="214" t="str">
        <f>IF(AM75="","",VLOOKUP(AM75,シフト記号表!$D$6:$Z$47,23,FALSE))</f>
        <v/>
      </c>
      <c r="AN77" s="214" t="str">
        <f>IF(AN75="","",VLOOKUP(AN75,シフト記号表!$D$6:$Z$47,23,FALSE))</f>
        <v/>
      </c>
      <c r="AO77" s="215" t="str">
        <f>IF(AO75="","",VLOOKUP(AO75,シフト記号表!$D$6:$Z$47,23,FALSE))</f>
        <v/>
      </c>
      <c r="AP77" s="213" t="str">
        <f>IF(AP75="","",VLOOKUP(AP75,シフト記号表!$D$6:$Z$47,23,FALSE))</f>
        <v/>
      </c>
      <c r="AQ77" s="214" t="str">
        <f>IF(AQ75="","",VLOOKUP(AQ75,シフト記号表!$D$6:$Z$47,23,FALSE))</f>
        <v/>
      </c>
      <c r="AR77" s="214" t="str">
        <f>IF(AR75="","",VLOOKUP(AR75,シフト記号表!$D$6:$Z$47,23,FALSE))</f>
        <v/>
      </c>
      <c r="AS77" s="214" t="str">
        <f>IF(AS75="","",VLOOKUP(AS75,シフト記号表!$D$6:$Z$47,23,FALSE))</f>
        <v/>
      </c>
      <c r="AT77" s="214" t="str">
        <f>IF(AT75="","",VLOOKUP(AT75,シフト記号表!$D$6:$Z$47,23,FALSE))</f>
        <v/>
      </c>
      <c r="AU77" s="214" t="str">
        <f>IF(AU75="","",VLOOKUP(AU75,シフト記号表!$D$6:$Z$47,23,FALSE))</f>
        <v/>
      </c>
      <c r="AV77" s="215" t="str">
        <f>IF(AV75="","",VLOOKUP(AV75,シフト記号表!$D$6:$Z$47,23,FALSE))</f>
        <v/>
      </c>
      <c r="AW77" s="213" t="str">
        <f>IF(AW75="","",VLOOKUP(AW75,シフト記号表!$D$6:$Z$47,23,FALSE))</f>
        <v/>
      </c>
      <c r="AX77" s="214" t="str">
        <f>IF(AX75="","",VLOOKUP(AX75,シフト記号表!$D$6:$Z$47,23,FALSE))</f>
        <v/>
      </c>
      <c r="AY77" s="214" t="str">
        <f>IF(AY75="","",VLOOKUP(AY75,シフト記号表!$D$6:$Z$47,23,FALSE))</f>
        <v/>
      </c>
      <c r="AZ77" s="579">
        <f>IF($BC$3="４週",SUM(U77:AV77),IF($BC$3="暦月",SUM(U77:AY77),""))</f>
        <v>0</v>
      </c>
      <c r="BA77" s="580"/>
      <c r="BB77" s="581">
        <f>IF($BC$3="４週",AZ77/4,IF($BC$3="暦月",(AZ77/($BC$8/7)),""))</f>
        <v>0</v>
      </c>
      <c r="BC77" s="580"/>
      <c r="BD77" s="582"/>
      <c r="BE77" s="583"/>
      <c r="BF77" s="583"/>
      <c r="BG77" s="583"/>
      <c r="BH77" s="584"/>
    </row>
    <row r="78" spans="2:60" ht="20.25" customHeight="1" x14ac:dyDescent="0.7">
      <c r="B78" s="129"/>
      <c r="C78" s="585"/>
      <c r="D78" s="586"/>
      <c r="E78" s="587"/>
      <c r="F78" s="177"/>
      <c r="G78" s="173"/>
      <c r="H78" s="631"/>
      <c r="I78" s="597"/>
      <c r="J78" s="598"/>
      <c r="K78" s="598"/>
      <c r="L78" s="599"/>
      <c r="M78" s="606"/>
      <c r="N78" s="607"/>
      <c r="O78" s="60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615"/>
      <c r="BA78" s="569"/>
      <c r="BB78" s="568"/>
      <c r="BC78" s="569"/>
      <c r="BD78" s="570"/>
      <c r="BE78" s="571"/>
      <c r="BF78" s="571"/>
      <c r="BG78" s="571"/>
      <c r="BH78" s="572"/>
    </row>
    <row r="79" spans="2:60" ht="20.25" customHeight="1" x14ac:dyDescent="0.7">
      <c r="B79" s="125">
        <f>B76+1</f>
        <v>20</v>
      </c>
      <c r="C79" s="588"/>
      <c r="D79" s="589"/>
      <c r="E79" s="590"/>
      <c r="F79" s="178">
        <f>C78</f>
        <v>0</v>
      </c>
      <c r="G79" s="174"/>
      <c r="H79" s="595"/>
      <c r="I79" s="600"/>
      <c r="J79" s="601"/>
      <c r="K79" s="601"/>
      <c r="L79" s="602"/>
      <c r="M79" s="609"/>
      <c r="N79" s="610"/>
      <c r="O79" s="611"/>
      <c r="P79" s="23" t="s">
        <v>72</v>
      </c>
      <c r="Q79" s="24"/>
      <c r="R79" s="24"/>
      <c r="S79" s="19"/>
      <c r="T79" s="53"/>
      <c r="U79" s="210" t="str">
        <f>IF(U78="","",VLOOKUP(U78,シフト記号表!$D$6:$X$47,21,FALSE))</f>
        <v/>
      </c>
      <c r="V79" s="211" t="str">
        <f>IF(V78="","",VLOOKUP(V78,シフト記号表!$D$6:$X$47,21,FALSE))</f>
        <v/>
      </c>
      <c r="W79" s="211" t="str">
        <f>IF(W78="","",VLOOKUP(W78,シフト記号表!$D$6:$X$47,21,FALSE))</f>
        <v/>
      </c>
      <c r="X79" s="211" t="str">
        <f>IF(X78="","",VLOOKUP(X78,シフト記号表!$D$6:$X$47,21,FALSE))</f>
        <v/>
      </c>
      <c r="Y79" s="211" t="str">
        <f>IF(Y78="","",VLOOKUP(Y78,シフト記号表!$D$6:$X$47,21,FALSE))</f>
        <v/>
      </c>
      <c r="Z79" s="211" t="str">
        <f>IF(Z78="","",VLOOKUP(Z78,シフト記号表!$D$6:$X$47,21,FALSE))</f>
        <v/>
      </c>
      <c r="AA79" s="212" t="str">
        <f>IF(AA78="","",VLOOKUP(AA78,シフト記号表!$D$6:$X$47,21,FALSE))</f>
        <v/>
      </c>
      <c r="AB79" s="210" t="str">
        <f>IF(AB78="","",VLOOKUP(AB78,シフト記号表!$D$6:$X$47,21,FALSE))</f>
        <v/>
      </c>
      <c r="AC79" s="211" t="str">
        <f>IF(AC78="","",VLOOKUP(AC78,シフト記号表!$D$6:$X$47,21,FALSE))</f>
        <v/>
      </c>
      <c r="AD79" s="211" t="str">
        <f>IF(AD78="","",VLOOKUP(AD78,シフト記号表!$D$6:$X$47,21,FALSE))</f>
        <v/>
      </c>
      <c r="AE79" s="211" t="str">
        <f>IF(AE78="","",VLOOKUP(AE78,シフト記号表!$D$6:$X$47,21,FALSE))</f>
        <v/>
      </c>
      <c r="AF79" s="211" t="str">
        <f>IF(AF78="","",VLOOKUP(AF78,シフト記号表!$D$6:$X$47,21,FALSE))</f>
        <v/>
      </c>
      <c r="AG79" s="211" t="str">
        <f>IF(AG78="","",VLOOKUP(AG78,シフト記号表!$D$6:$X$47,21,FALSE))</f>
        <v/>
      </c>
      <c r="AH79" s="212" t="str">
        <f>IF(AH78="","",VLOOKUP(AH78,シフト記号表!$D$6:$X$47,21,FALSE))</f>
        <v/>
      </c>
      <c r="AI79" s="210" t="str">
        <f>IF(AI78="","",VLOOKUP(AI78,シフト記号表!$D$6:$X$47,21,FALSE))</f>
        <v/>
      </c>
      <c r="AJ79" s="211" t="str">
        <f>IF(AJ78="","",VLOOKUP(AJ78,シフト記号表!$D$6:$X$47,21,FALSE))</f>
        <v/>
      </c>
      <c r="AK79" s="211" t="str">
        <f>IF(AK78="","",VLOOKUP(AK78,シフト記号表!$D$6:$X$47,21,FALSE))</f>
        <v/>
      </c>
      <c r="AL79" s="211" t="str">
        <f>IF(AL78="","",VLOOKUP(AL78,シフト記号表!$D$6:$X$47,21,FALSE))</f>
        <v/>
      </c>
      <c r="AM79" s="211" t="str">
        <f>IF(AM78="","",VLOOKUP(AM78,シフト記号表!$D$6:$X$47,21,FALSE))</f>
        <v/>
      </c>
      <c r="AN79" s="211" t="str">
        <f>IF(AN78="","",VLOOKUP(AN78,シフト記号表!$D$6:$X$47,21,FALSE))</f>
        <v/>
      </c>
      <c r="AO79" s="212" t="str">
        <f>IF(AO78="","",VLOOKUP(AO78,シフト記号表!$D$6:$X$47,21,FALSE))</f>
        <v/>
      </c>
      <c r="AP79" s="210" t="str">
        <f>IF(AP78="","",VLOOKUP(AP78,シフト記号表!$D$6:$X$47,21,FALSE))</f>
        <v/>
      </c>
      <c r="AQ79" s="211" t="str">
        <f>IF(AQ78="","",VLOOKUP(AQ78,シフト記号表!$D$6:$X$47,21,FALSE))</f>
        <v/>
      </c>
      <c r="AR79" s="211" t="str">
        <f>IF(AR78="","",VLOOKUP(AR78,シフト記号表!$D$6:$X$47,21,FALSE))</f>
        <v/>
      </c>
      <c r="AS79" s="211" t="str">
        <f>IF(AS78="","",VLOOKUP(AS78,シフト記号表!$D$6:$X$47,21,FALSE))</f>
        <v/>
      </c>
      <c r="AT79" s="211" t="str">
        <f>IF(AT78="","",VLOOKUP(AT78,シフト記号表!$D$6:$X$47,21,FALSE))</f>
        <v/>
      </c>
      <c r="AU79" s="211" t="str">
        <f>IF(AU78="","",VLOOKUP(AU78,シフト記号表!$D$6:$X$47,21,FALSE))</f>
        <v/>
      </c>
      <c r="AV79" s="212" t="str">
        <f>IF(AV78="","",VLOOKUP(AV78,シフト記号表!$D$6:$X$47,21,FALSE))</f>
        <v/>
      </c>
      <c r="AW79" s="210" t="str">
        <f>IF(AW78="","",VLOOKUP(AW78,シフト記号表!$D$6:$X$47,21,FALSE))</f>
        <v/>
      </c>
      <c r="AX79" s="211" t="str">
        <f>IF(AX78="","",VLOOKUP(AX78,シフト記号表!$D$6:$X$47,21,FALSE))</f>
        <v/>
      </c>
      <c r="AY79" s="211" t="str">
        <f>IF(AY78="","",VLOOKUP(AY78,シフト記号表!$D$6:$X$47,21,FALSE))</f>
        <v/>
      </c>
      <c r="AZ79" s="576">
        <f>IF($BC$3="４週",SUM(U79:AV79),IF($BC$3="暦月",SUM(U79:AY79),""))</f>
        <v>0</v>
      </c>
      <c r="BA79" s="577"/>
      <c r="BB79" s="578">
        <f>IF($BC$3="４週",AZ79/4,IF($BC$3="暦月",(AZ79/($BC$8/7)),""))</f>
        <v>0</v>
      </c>
      <c r="BC79" s="577"/>
      <c r="BD79" s="573"/>
      <c r="BE79" s="574"/>
      <c r="BF79" s="574"/>
      <c r="BG79" s="574"/>
      <c r="BH79" s="575"/>
    </row>
    <row r="80" spans="2:60" ht="20.25" customHeight="1" x14ac:dyDescent="0.7">
      <c r="B80" s="127"/>
      <c r="C80" s="616"/>
      <c r="D80" s="617"/>
      <c r="E80" s="618"/>
      <c r="F80" s="179"/>
      <c r="G80" s="175">
        <f>C78</f>
        <v>0</v>
      </c>
      <c r="H80" s="619"/>
      <c r="I80" s="620"/>
      <c r="J80" s="621"/>
      <c r="K80" s="621"/>
      <c r="L80" s="622"/>
      <c r="M80" s="623"/>
      <c r="N80" s="624"/>
      <c r="O80" s="625"/>
      <c r="P80" s="206" t="s">
        <v>73</v>
      </c>
      <c r="Q80" s="26"/>
      <c r="R80" s="26"/>
      <c r="S80" s="18"/>
      <c r="T80" s="57"/>
      <c r="U80" s="213" t="str">
        <f>IF(U78="","",VLOOKUP(U78,シフト記号表!$D$6:$Z$47,23,FALSE))</f>
        <v/>
      </c>
      <c r="V80" s="214" t="str">
        <f>IF(V78="","",VLOOKUP(V78,シフト記号表!$D$6:$Z$47,23,FALSE))</f>
        <v/>
      </c>
      <c r="W80" s="214" t="str">
        <f>IF(W78="","",VLOOKUP(W78,シフト記号表!$D$6:$Z$47,23,FALSE))</f>
        <v/>
      </c>
      <c r="X80" s="214" t="str">
        <f>IF(X78="","",VLOOKUP(X78,シフト記号表!$D$6:$Z$47,23,FALSE))</f>
        <v/>
      </c>
      <c r="Y80" s="214" t="str">
        <f>IF(Y78="","",VLOOKUP(Y78,シフト記号表!$D$6:$Z$47,23,FALSE))</f>
        <v/>
      </c>
      <c r="Z80" s="214" t="str">
        <f>IF(Z78="","",VLOOKUP(Z78,シフト記号表!$D$6:$Z$47,23,FALSE))</f>
        <v/>
      </c>
      <c r="AA80" s="215" t="str">
        <f>IF(AA78="","",VLOOKUP(AA78,シフト記号表!$D$6:$Z$47,23,FALSE))</f>
        <v/>
      </c>
      <c r="AB80" s="213" t="str">
        <f>IF(AB78="","",VLOOKUP(AB78,シフト記号表!$D$6:$Z$47,23,FALSE))</f>
        <v/>
      </c>
      <c r="AC80" s="214" t="str">
        <f>IF(AC78="","",VLOOKUP(AC78,シフト記号表!$D$6:$Z$47,23,FALSE))</f>
        <v/>
      </c>
      <c r="AD80" s="214" t="str">
        <f>IF(AD78="","",VLOOKUP(AD78,シフト記号表!$D$6:$Z$47,23,FALSE))</f>
        <v/>
      </c>
      <c r="AE80" s="214" t="str">
        <f>IF(AE78="","",VLOOKUP(AE78,シフト記号表!$D$6:$Z$47,23,FALSE))</f>
        <v/>
      </c>
      <c r="AF80" s="214" t="str">
        <f>IF(AF78="","",VLOOKUP(AF78,シフト記号表!$D$6:$Z$47,23,FALSE))</f>
        <v/>
      </c>
      <c r="AG80" s="214" t="str">
        <f>IF(AG78="","",VLOOKUP(AG78,シフト記号表!$D$6:$Z$47,23,FALSE))</f>
        <v/>
      </c>
      <c r="AH80" s="215" t="str">
        <f>IF(AH78="","",VLOOKUP(AH78,シフト記号表!$D$6:$Z$47,23,FALSE))</f>
        <v/>
      </c>
      <c r="AI80" s="213" t="str">
        <f>IF(AI78="","",VLOOKUP(AI78,シフト記号表!$D$6:$Z$47,23,FALSE))</f>
        <v/>
      </c>
      <c r="AJ80" s="214" t="str">
        <f>IF(AJ78="","",VLOOKUP(AJ78,シフト記号表!$D$6:$Z$47,23,FALSE))</f>
        <v/>
      </c>
      <c r="AK80" s="214" t="str">
        <f>IF(AK78="","",VLOOKUP(AK78,シフト記号表!$D$6:$Z$47,23,FALSE))</f>
        <v/>
      </c>
      <c r="AL80" s="214" t="str">
        <f>IF(AL78="","",VLOOKUP(AL78,シフト記号表!$D$6:$Z$47,23,FALSE))</f>
        <v/>
      </c>
      <c r="AM80" s="214" t="str">
        <f>IF(AM78="","",VLOOKUP(AM78,シフト記号表!$D$6:$Z$47,23,FALSE))</f>
        <v/>
      </c>
      <c r="AN80" s="214" t="str">
        <f>IF(AN78="","",VLOOKUP(AN78,シフト記号表!$D$6:$Z$47,23,FALSE))</f>
        <v/>
      </c>
      <c r="AO80" s="215" t="str">
        <f>IF(AO78="","",VLOOKUP(AO78,シフト記号表!$D$6:$Z$47,23,FALSE))</f>
        <v/>
      </c>
      <c r="AP80" s="213" t="str">
        <f>IF(AP78="","",VLOOKUP(AP78,シフト記号表!$D$6:$Z$47,23,FALSE))</f>
        <v/>
      </c>
      <c r="AQ80" s="214" t="str">
        <f>IF(AQ78="","",VLOOKUP(AQ78,シフト記号表!$D$6:$Z$47,23,FALSE))</f>
        <v/>
      </c>
      <c r="AR80" s="214" t="str">
        <f>IF(AR78="","",VLOOKUP(AR78,シフト記号表!$D$6:$Z$47,23,FALSE))</f>
        <v/>
      </c>
      <c r="AS80" s="214" t="str">
        <f>IF(AS78="","",VLOOKUP(AS78,シフト記号表!$D$6:$Z$47,23,FALSE))</f>
        <v/>
      </c>
      <c r="AT80" s="214" t="str">
        <f>IF(AT78="","",VLOOKUP(AT78,シフト記号表!$D$6:$Z$47,23,FALSE))</f>
        <v/>
      </c>
      <c r="AU80" s="214" t="str">
        <f>IF(AU78="","",VLOOKUP(AU78,シフト記号表!$D$6:$Z$47,23,FALSE))</f>
        <v/>
      </c>
      <c r="AV80" s="215" t="str">
        <f>IF(AV78="","",VLOOKUP(AV78,シフト記号表!$D$6:$Z$47,23,FALSE))</f>
        <v/>
      </c>
      <c r="AW80" s="213" t="str">
        <f>IF(AW78="","",VLOOKUP(AW78,シフト記号表!$D$6:$Z$47,23,FALSE))</f>
        <v/>
      </c>
      <c r="AX80" s="214" t="str">
        <f>IF(AX78="","",VLOOKUP(AX78,シフト記号表!$D$6:$Z$47,23,FALSE))</f>
        <v/>
      </c>
      <c r="AY80" s="214" t="str">
        <f>IF(AY78="","",VLOOKUP(AY78,シフト記号表!$D$6:$Z$47,23,FALSE))</f>
        <v/>
      </c>
      <c r="AZ80" s="579">
        <f>IF($BC$3="４週",SUM(U80:AV80),IF($BC$3="暦月",SUM(U80:AY80),""))</f>
        <v>0</v>
      </c>
      <c r="BA80" s="580"/>
      <c r="BB80" s="581">
        <f>IF($BC$3="４週",AZ80/4,IF($BC$3="暦月",(AZ80/($BC$8/7)),""))</f>
        <v>0</v>
      </c>
      <c r="BC80" s="580"/>
      <c r="BD80" s="582"/>
      <c r="BE80" s="583"/>
      <c r="BF80" s="583"/>
      <c r="BG80" s="583"/>
      <c r="BH80" s="584"/>
    </row>
    <row r="81" spans="2:60" ht="20.25" customHeight="1" x14ac:dyDescent="0.7">
      <c r="B81" s="129"/>
      <c r="C81" s="585"/>
      <c r="D81" s="586"/>
      <c r="E81" s="587"/>
      <c r="F81" s="177"/>
      <c r="G81" s="173"/>
      <c r="H81" s="631"/>
      <c r="I81" s="597"/>
      <c r="J81" s="598"/>
      <c r="K81" s="598"/>
      <c r="L81" s="599"/>
      <c r="M81" s="606"/>
      <c r="N81" s="607"/>
      <c r="O81" s="60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615"/>
      <c r="BA81" s="569"/>
      <c r="BB81" s="568"/>
      <c r="BC81" s="569"/>
      <c r="BD81" s="570"/>
      <c r="BE81" s="571"/>
      <c r="BF81" s="571"/>
      <c r="BG81" s="571"/>
      <c r="BH81" s="572"/>
    </row>
    <row r="82" spans="2:60" ht="20.25" customHeight="1" x14ac:dyDescent="0.7">
      <c r="B82" s="125">
        <f>B79+1</f>
        <v>21</v>
      </c>
      <c r="C82" s="588"/>
      <c r="D82" s="589"/>
      <c r="E82" s="590"/>
      <c r="F82" s="178">
        <f>C81</f>
        <v>0</v>
      </c>
      <c r="G82" s="174"/>
      <c r="H82" s="595"/>
      <c r="I82" s="600"/>
      <c r="J82" s="601"/>
      <c r="K82" s="601"/>
      <c r="L82" s="602"/>
      <c r="M82" s="609"/>
      <c r="N82" s="610"/>
      <c r="O82" s="611"/>
      <c r="P82" s="23" t="s">
        <v>72</v>
      </c>
      <c r="Q82" s="24"/>
      <c r="R82" s="24"/>
      <c r="S82" s="19"/>
      <c r="T82" s="53"/>
      <c r="U82" s="210" t="str">
        <f>IF(U81="","",VLOOKUP(U81,シフト記号表!$D$6:$X$47,21,FALSE))</f>
        <v/>
      </c>
      <c r="V82" s="211" t="str">
        <f>IF(V81="","",VLOOKUP(V81,シフト記号表!$D$6:$X$47,21,FALSE))</f>
        <v/>
      </c>
      <c r="W82" s="211" t="str">
        <f>IF(W81="","",VLOOKUP(W81,シフト記号表!$D$6:$X$47,21,FALSE))</f>
        <v/>
      </c>
      <c r="X82" s="211" t="str">
        <f>IF(X81="","",VLOOKUP(X81,シフト記号表!$D$6:$X$47,21,FALSE))</f>
        <v/>
      </c>
      <c r="Y82" s="211" t="str">
        <f>IF(Y81="","",VLOOKUP(Y81,シフト記号表!$D$6:$X$47,21,FALSE))</f>
        <v/>
      </c>
      <c r="Z82" s="211" t="str">
        <f>IF(Z81="","",VLOOKUP(Z81,シフト記号表!$D$6:$X$47,21,FALSE))</f>
        <v/>
      </c>
      <c r="AA82" s="212" t="str">
        <f>IF(AA81="","",VLOOKUP(AA81,シフト記号表!$D$6:$X$47,21,FALSE))</f>
        <v/>
      </c>
      <c r="AB82" s="210" t="str">
        <f>IF(AB81="","",VLOOKUP(AB81,シフト記号表!$D$6:$X$47,21,FALSE))</f>
        <v/>
      </c>
      <c r="AC82" s="211" t="str">
        <f>IF(AC81="","",VLOOKUP(AC81,シフト記号表!$D$6:$X$47,21,FALSE))</f>
        <v/>
      </c>
      <c r="AD82" s="211" t="str">
        <f>IF(AD81="","",VLOOKUP(AD81,シフト記号表!$D$6:$X$47,21,FALSE))</f>
        <v/>
      </c>
      <c r="AE82" s="211" t="str">
        <f>IF(AE81="","",VLOOKUP(AE81,シフト記号表!$D$6:$X$47,21,FALSE))</f>
        <v/>
      </c>
      <c r="AF82" s="211" t="str">
        <f>IF(AF81="","",VLOOKUP(AF81,シフト記号表!$D$6:$X$47,21,FALSE))</f>
        <v/>
      </c>
      <c r="AG82" s="211" t="str">
        <f>IF(AG81="","",VLOOKUP(AG81,シフト記号表!$D$6:$X$47,21,FALSE))</f>
        <v/>
      </c>
      <c r="AH82" s="212" t="str">
        <f>IF(AH81="","",VLOOKUP(AH81,シフト記号表!$D$6:$X$47,21,FALSE))</f>
        <v/>
      </c>
      <c r="AI82" s="210" t="str">
        <f>IF(AI81="","",VLOOKUP(AI81,シフト記号表!$D$6:$X$47,21,FALSE))</f>
        <v/>
      </c>
      <c r="AJ82" s="211" t="str">
        <f>IF(AJ81="","",VLOOKUP(AJ81,シフト記号表!$D$6:$X$47,21,FALSE))</f>
        <v/>
      </c>
      <c r="AK82" s="211" t="str">
        <f>IF(AK81="","",VLOOKUP(AK81,シフト記号表!$D$6:$X$47,21,FALSE))</f>
        <v/>
      </c>
      <c r="AL82" s="211" t="str">
        <f>IF(AL81="","",VLOOKUP(AL81,シフト記号表!$D$6:$X$47,21,FALSE))</f>
        <v/>
      </c>
      <c r="AM82" s="211" t="str">
        <f>IF(AM81="","",VLOOKUP(AM81,シフト記号表!$D$6:$X$47,21,FALSE))</f>
        <v/>
      </c>
      <c r="AN82" s="211" t="str">
        <f>IF(AN81="","",VLOOKUP(AN81,シフト記号表!$D$6:$X$47,21,FALSE))</f>
        <v/>
      </c>
      <c r="AO82" s="212" t="str">
        <f>IF(AO81="","",VLOOKUP(AO81,シフト記号表!$D$6:$X$47,21,FALSE))</f>
        <v/>
      </c>
      <c r="AP82" s="210" t="str">
        <f>IF(AP81="","",VLOOKUP(AP81,シフト記号表!$D$6:$X$47,21,FALSE))</f>
        <v/>
      </c>
      <c r="AQ82" s="211" t="str">
        <f>IF(AQ81="","",VLOOKUP(AQ81,シフト記号表!$D$6:$X$47,21,FALSE))</f>
        <v/>
      </c>
      <c r="AR82" s="211" t="str">
        <f>IF(AR81="","",VLOOKUP(AR81,シフト記号表!$D$6:$X$47,21,FALSE))</f>
        <v/>
      </c>
      <c r="AS82" s="211" t="str">
        <f>IF(AS81="","",VLOOKUP(AS81,シフト記号表!$D$6:$X$47,21,FALSE))</f>
        <v/>
      </c>
      <c r="AT82" s="211" t="str">
        <f>IF(AT81="","",VLOOKUP(AT81,シフト記号表!$D$6:$X$47,21,FALSE))</f>
        <v/>
      </c>
      <c r="AU82" s="211" t="str">
        <f>IF(AU81="","",VLOOKUP(AU81,シフト記号表!$D$6:$X$47,21,FALSE))</f>
        <v/>
      </c>
      <c r="AV82" s="212" t="str">
        <f>IF(AV81="","",VLOOKUP(AV81,シフト記号表!$D$6:$X$47,21,FALSE))</f>
        <v/>
      </c>
      <c r="AW82" s="210" t="str">
        <f>IF(AW81="","",VLOOKUP(AW81,シフト記号表!$D$6:$X$47,21,FALSE))</f>
        <v/>
      </c>
      <c r="AX82" s="211" t="str">
        <f>IF(AX81="","",VLOOKUP(AX81,シフト記号表!$D$6:$X$47,21,FALSE))</f>
        <v/>
      </c>
      <c r="AY82" s="211" t="str">
        <f>IF(AY81="","",VLOOKUP(AY81,シフト記号表!$D$6:$X$47,21,FALSE))</f>
        <v/>
      </c>
      <c r="AZ82" s="576">
        <f>IF($BC$3="４週",SUM(U82:AV82),IF($BC$3="暦月",SUM(U82:AY82),""))</f>
        <v>0</v>
      </c>
      <c r="BA82" s="577"/>
      <c r="BB82" s="578">
        <f>IF($BC$3="４週",AZ82/4,IF($BC$3="暦月",(AZ82/($BC$8/7)),""))</f>
        <v>0</v>
      </c>
      <c r="BC82" s="577"/>
      <c r="BD82" s="573"/>
      <c r="BE82" s="574"/>
      <c r="BF82" s="574"/>
      <c r="BG82" s="574"/>
      <c r="BH82" s="575"/>
    </row>
    <row r="83" spans="2:60" ht="20.25" customHeight="1" x14ac:dyDescent="0.7">
      <c r="B83" s="127"/>
      <c r="C83" s="616"/>
      <c r="D83" s="617"/>
      <c r="E83" s="618"/>
      <c r="F83" s="179"/>
      <c r="G83" s="175">
        <f>C81</f>
        <v>0</v>
      </c>
      <c r="H83" s="619"/>
      <c r="I83" s="620"/>
      <c r="J83" s="621"/>
      <c r="K83" s="621"/>
      <c r="L83" s="622"/>
      <c r="M83" s="623"/>
      <c r="N83" s="624"/>
      <c r="O83" s="625"/>
      <c r="P83" s="206" t="s">
        <v>73</v>
      </c>
      <c r="Q83" s="26"/>
      <c r="R83" s="26"/>
      <c r="S83" s="18"/>
      <c r="T83" s="57"/>
      <c r="U83" s="213" t="str">
        <f>IF(U81="","",VLOOKUP(U81,シフト記号表!$D$6:$Z$47,23,FALSE))</f>
        <v/>
      </c>
      <c r="V83" s="214" t="str">
        <f>IF(V81="","",VLOOKUP(V81,シフト記号表!$D$6:$Z$47,23,FALSE))</f>
        <v/>
      </c>
      <c r="W83" s="214" t="str">
        <f>IF(W81="","",VLOOKUP(W81,シフト記号表!$D$6:$Z$47,23,FALSE))</f>
        <v/>
      </c>
      <c r="X83" s="214" t="str">
        <f>IF(X81="","",VLOOKUP(X81,シフト記号表!$D$6:$Z$47,23,FALSE))</f>
        <v/>
      </c>
      <c r="Y83" s="214" t="str">
        <f>IF(Y81="","",VLOOKUP(Y81,シフト記号表!$D$6:$Z$47,23,FALSE))</f>
        <v/>
      </c>
      <c r="Z83" s="214" t="str">
        <f>IF(Z81="","",VLOOKUP(Z81,シフト記号表!$D$6:$Z$47,23,FALSE))</f>
        <v/>
      </c>
      <c r="AA83" s="215" t="str">
        <f>IF(AA81="","",VLOOKUP(AA81,シフト記号表!$D$6:$Z$47,23,FALSE))</f>
        <v/>
      </c>
      <c r="AB83" s="213" t="str">
        <f>IF(AB81="","",VLOOKUP(AB81,シフト記号表!$D$6:$Z$47,23,FALSE))</f>
        <v/>
      </c>
      <c r="AC83" s="214" t="str">
        <f>IF(AC81="","",VLOOKUP(AC81,シフト記号表!$D$6:$Z$47,23,FALSE))</f>
        <v/>
      </c>
      <c r="AD83" s="214" t="str">
        <f>IF(AD81="","",VLOOKUP(AD81,シフト記号表!$D$6:$Z$47,23,FALSE))</f>
        <v/>
      </c>
      <c r="AE83" s="214" t="str">
        <f>IF(AE81="","",VLOOKUP(AE81,シフト記号表!$D$6:$Z$47,23,FALSE))</f>
        <v/>
      </c>
      <c r="AF83" s="214" t="str">
        <f>IF(AF81="","",VLOOKUP(AF81,シフト記号表!$D$6:$Z$47,23,FALSE))</f>
        <v/>
      </c>
      <c r="AG83" s="214" t="str">
        <f>IF(AG81="","",VLOOKUP(AG81,シフト記号表!$D$6:$Z$47,23,FALSE))</f>
        <v/>
      </c>
      <c r="AH83" s="215" t="str">
        <f>IF(AH81="","",VLOOKUP(AH81,シフト記号表!$D$6:$Z$47,23,FALSE))</f>
        <v/>
      </c>
      <c r="AI83" s="213" t="str">
        <f>IF(AI81="","",VLOOKUP(AI81,シフト記号表!$D$6:$Z$47,23,FALSE))</f>
        <v/>
      </c>
      <c r="AJ83" s="214" t="str">
        <f>IF(AJ81="","",VLOOKUP(AJ81,シフト記号表!$D$6:$Z$47,23,FALSE))</f>
        <v/>
      </c>
      <c r="AK83" s="214" t="str">
        <f>IF(AK81="","",VLOOKUP(AK81,シフト記号表!$D$6:$Z$47,23,FALSE))</f>
        <v/>
      </c>
      <c r="AL83" s="214" t="str">
        <f>IF(AL81="","",VLOOKUP(AL81,シフト記号表!$D$6:$Z$47,23,FALSE))</f>
        <v/>
      </c>
      <c r="AM83" s="214" t="str">
        <f>IF(AM81="","",VLOOKUP(AM81,シフト記号表!$D$6:$Z$47,23,FALSE))</f>
        <v/>
      </c>
      <c r="AN83" s="214" t="str">
        <f>IF(AN81="","",VLOOKUP(AN81,シフト記号表!$D$6:$Z$47,23,FALSE))</f>
        <v/>
      </c>
      <c r="AO83" s="215" t="str">
        <f>IF(AO81="","",VLOOKUP(AO81,シフト記号表!$D$6:$Z$47,23,FALSE))</f>
        <v/>
      </c>
      <c r="AP83" s="213" t="str">
        <f>IF(AP81="","",VLOOKUP(AP81,シフト記号表!$D$6:$Z$47,23,FALSE))</f>
        <v/>
      </c>
      <c r="AQ83" s="214" t="str">
        <f>IF(AQ81="","",VLOOKUP(AQ81,シフト記号表!$D$6:$Z$47,23,FALSE))</f>
        <v/>
      </c>
      <c r="AR83" s="214" t="str">
        <f>IF(AR81="","",VLOOKUP(AR81,シフト記号表!$D$6:$Z$47,23,FALSE))</f>
        <v/>
      </c>
      <c r="AS83" s="214" t="str">
        <f>IF(AS81="","",VLOOKUP(AS81,シフト記号表!$D$6:$Z$47,23,FALSE))</f>
        <v/>
      </c>
      <c r="AT83" s="214" t="str">
        <f>IF(AT81="","",VLOOKUP(AT81,シフト記号表!$D$6:$Z$47,23,FALSE))</f>
        <v/>
      </c>
      <c r="AU83" s="214" t="str">
        <f>IF(AU81="","",VLOOKUP(AU81,シフト記号表!$D$6:$Z$47,23,FALSE))</f>
        <v/>
      </c>
      <c r="AV83" s="215" t="str">
        <f>IF(AV81="","",VLOOKUP(AV81,シフト記号表!$D$6:$Z$47,23,FALSE))</f>
        <v/>
      </c>
      <c r="AW83" s="213" t="str">
        <f>IF(AW81="","",VLOOKUP(AW81,シフト記号表!$D$6:$Z$47,23,FALSE))</f>
        <v/>
      </c>
      <c r="AX83" s="214" t="str">
        <f>IF(AX81="","",VLOOKUP(AX81,シフト記号表!$D$6:$Z$47,23,FALSE))</f>
        <v/>
      </c>
      <c r="AY83" s="214" t="str">
        <f>IF(AY81="","",VLOOKUP(AY81,シフト記号表!$D$6:$Z$47,23,FALSE))</f>
        <v/>
      </c>
      <c r="AZ83" s="579">
        <f>IF($BC$3="４週",SUM(U83:AV83),IF($BC$3="暦月",SUM(U83:AY83),""))</f>
        <v>0</v>
      </c>
      <c r="BA83" s="580"/>
      <c r="BB83" s="581">
        <f>IF($BC$3="４週",AZ83/4,IF($BC$3="暦月",(AZ83/($BC$8/7)),""))</f>
        <v>0</v>
      </c>
      <c r="BC83" s="580"/>
      <c r="BD83" s="582"/>
      <c r="BE83" s="583"/>
      <c r="BF83" s="583"/>
      <c r="BG83" s="583"/>
      <c r="BH83" s="584"/>
    </row>
    <row r="84" spans="2:60" ht="20.25" customHeight="1" x14ac:dyDescent="0.7">
      <c r="B84" s="129"/>
      <c r="C84" s="585"/>
      <c r="D84" s="586"/>
      <c r="E84" s="587"/>
      <c r="F84" s="177"/>
      <c r="G84" s="173"/>
      <c r="H84" s="631"/>
      <c r="I84" s="597"/>
      <c r="J84" s="598"/>
      <c r="K84" s="598"/>
      <c r="L84" s="599"/>
      <c r="M84" s="606"/>
      <c r="N84" s="607"/>
      <c r="O84" s="60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615"/>
      <c r="BA84" s="569"/>
      <c r="BB84" s="568"/>
      <c r="BC84" s="569"/>
      <c r="BD84" s="570"/>
      <c r="BE84" s="571"/>
      <c r="BF84" s="571"/>
      <c r="BG84" s="571"/>
      <c r="BH84" s="572"/>
    </row>
    <row r="85" spans="2:60" ht="20.25" customHeight="1" x14ac:dyDescent="0.7">
      <c r="B85" s="125">
        <f>B82+1</f>
        <v>22</v>
      </c>
      <c r="C85" s="588"/>
      <c r="D85" s="589"/>
      <c r="E85" s="590"/>
      <c r="F85" s="178">
        <f>C84</f>
        <v>0</v>
      </c>
      <c r="G85" s="174"/>
      <c r="H85" s="595"/>
      <c r="I85" s="600"/>
      <c r="J85" s="601"/>
      <c r="K85" s="601"/>
      <c r="L85" s="602"/>
      <c r="M85" s="609"/>
      <c r="N85" s="610"/>
      <c r="O85" s="611"/>
      <c r="P85" s="23" t="s">
        <v>72</v>
      </c>
      <c r="Q85" s="24"/>
      <c r="R85" s="24"/>
      <c r="S85" s="19"/>
      <c r="T85" s="53"/>
      <c r="U85" s="210" t="str">
        <f>IF(U84="","",VLOOKUP(U84,シフト記号表!$D$6:$X$47,21,FALSE))</f>
        <v/>
      </c>
      <c r="V85" s="211" t="str">
        <f>IF(V84="","",VLOOKUP(V84,シフト記号表!$D$6:$X$47,21,FALSE))</f>
        <v/>
      </c>
      <c r="W85" s="211" t="str">
        <f>IF(W84="","",VLOOKUP(W84,シフト記号表!$D$6:$X$47,21,FALSE))</f>
        <v/>
      </c>
      <c r="X85" s="211" t="str">
        <f>IF(X84="","",VLOOKUP(X84,シフト記号表!$D$6:$X$47,21,FALSE))</f>
        <v/>
      </c>
      <c r="Y85" s="211" t="str">
        <f>IF(Y84="","",VLOOKUP(Y84,シフト記号表!$D$6:$X$47,21,FALSE))</f>
        <v/>
      </c>
      <c r="Z85" s="211" t="str">
        <f>IF(Z84="","",VLOOKUP(Z84,シフト記号表!$D$6:$X$47,21,FALSE))</f>
        <v/>
      </c>
      <c r="AA85" s="212" t="str">
        <f>IF(AA84="","",VLOOKUP(AA84,シフト記号表!$D$6:$X$47,21,FALSE))</f>
        <v/>
      </c>
      <c r="AB85" s="210" t="str">
        <f>IF(AB84="","",VLOOKUP(AB84,シフト記号表!$D$6:$X$47,21,FALSE))</f>
        <v/>
      </c>
      <c r="AC85" s="211" t="str">
        <f>IF(AC84="","",VLOOKUP(AC84,シフト記号表!$D$6:$X$47,21,FALSE))</f>
        <v/>
      </c>
      <c r="AD85" s="211" t="str">
        <f>IF(AD84="","",VLOOKUP(AD84,シフト記号表!$D$6:$X$47,21,FALSE))</f>
        <v/>
      </c>
      <c r="AE85" s="211" t="str">
        <f>IF(AE84="","",VLOOKUP(AE84,シフト記号表!$D$6:$X$47,21,FALSE))</f>
        <v/>
      </c>
      <c r="AF85" s="211" t="str">
        <f>IF(AF84="","",VLOOKUP(AF84,シフト記号表!$D$6:$X$47,21,FALSE))</f>
        <v/>
      </c>
      <c r="AG85" s="211" t="str">
        <f>IF(AG84="","",VLOOKUP(AG84,シフト記号表!$D$6:$X$47,21,FALSE))</f>
        <v/>
      </c>
      <c r="AH85" s="212" t="str">
        <f>IF(AH84="","",VLOOKUP(AH84,シフト記号表!$D$6:$X$47,21,FALSE))</f>
        <v/>
      </c>
      <c r="AI85" s="210" t="str">
        <f>IF(AI84="","",VLOOKUP(AI84,シフト記号表!$D$6:$X$47,21,FALSE))</f>
        <v/>
      </c>
      <c r="AJ85" s="211" t="str">
        <f>IF(AJ84="","",VLOOKUP(AJ84,シフト記号表!$D$6:$X$47,21,FALSE))</f>
        <v/>
      </c>
      <c r="AK85" s="211" t="str">
        <f>IF(AK84="","",VLOOKUP(AK84,シフト記号表!$D$6:$X$47,21,FALSE))</f>
        <v/>
      </c>
      <c r="AL85" s="211" t="str">
        <f>IF(AL84="","",VLOOKUP(AL84,シフト記号表!$D$6:$X$47,21,FALSE))</f>
        <v/>
      </c>
      <c r="AM85" s="211" t="str">
        <f>IF(AM84="","",VLOOKUP(AM84,シフト記号表!$D$6:$X$47,21,FALSE))</f>
        <v/>
      </c>
      <c r="AN85" s="211" t="str">
        <f>IF(AN84="","",VLOOKUP(AN84,シフト記号表!$D$6:$X$47,21,FALSE))</f>
        <v/>
      </c>
      <c r="AO85" s="212" t="str">
        <f>IF(AO84="","",VLOOKUP(AO84,シフト記号表!$D$6:$X$47,21,FALSE))</f>
        <v/>
      </c>
      <c r="AP85" s="210" t="str">
        <f>IF(AP84="","",VLOOKUP(AP84,シフト記号表!$D$6:$X$47,21,FALSE))</f>
        <v/>
      </c>
      <c r="AQ85" s="211" t="str">
        <f>IF(AQ84="","",VLOOKUP(AQ84,シフト記号表!$D$6:$X$47,21,FALSE))</f>
        <v/>
      </c>
      <c r="AR85" s="211" t="str">
        <f>IF(AR84="","",VLOOKUP(AR84,シフト記号表!$D$6:$X$47,21,FALSE))</f>
        <v/>
      </c>
      <c r="AS85" s="211" t="str">
        <f>IF(AS84="","",VLOOKUP(AS84,シフト記号表!$D$6:$X$47,21,FALSE))</f>
        <v/>
      </c>
      <c r="AT85" s="211" t="str">
        <f>IF(AT84="","",VLOOKUP(AT84,シフト記号表!$D$6:$X$47,21,FALSE))</f>
        <v/>
      </c>
      <c r="AU85" s="211" t="str">
        <f>IF(AU84="","",VLOOKUP(AU84,シフト記号表!$D$6:$X$47,21,FALSE))</f>
        <v/>
      </c>
      <c r="AV85" s="212" t="str">
        <f>IF(AV84="","",VLOOKUP(AV84,シフト記号表!$D$6:$X$47,21,FALSE))</f>
        <v/>
      </c>
      <c r="AW85" s="210" t="str">
        <f>IF(AW84="","",VLOOKUP(AW84,シフト記号表!$D$6:$X$47,21,FALSE))</f>
        <v/>
      </c>
      <c r="AX85" s="211" t="str">
        <f>IF(AX84="","",VLOOKUP(AX84,シフト記号表!$D$6:$X$47,21,FALSE))</f>
        <v/>
      </c>
      <c r="AY85" s="211" t="str">
        <f>IF(AY84="","",VLOOKUP(AY84,シフト記号表!$D$6:$X$47,21,FALSE))</f>
        <v/>
      </c>
      <c r="AZ85" s="576">
        <f>IF($BC$3="４週",SUM(U85:AV85),IF($BC$3="暦月",SUM(U85:AY85),""))</f>
        <v>0</v>
      </c>
      <c r="BA85" s="577"/>
      <c r="BB85" s="578">
        <f>IF($BC$3="４週",AZ85/4,IF($BC$3="暦月",(AZ85/($BC$8/7)),""))</f>
        <v>0</v>
      </c>
      <c r="BC85" s="577"/>
      <c r="BD85" s="573"/>
      <c r="BE85" s="574"/>
      <c r="BF85" s="574"/>
      <c r="BG85" s="574"/>
      <c r="BH85" s="575"/>
    </row>
    <row r="86" spans="2:60" ht="20.25" customHeight="1" x14ac:dyDescent="0.7">
      <c r="B86" s="127"/>
      <c r="C86" s="616"/>
      <c r="D86" s="617"/>
      <c r="E86" s="618"/>
      <c r="F86" s="179"/>
      <c r="G86" s="175">
        <f>C84</f>
        <v>0</v>
      </c>
      <c r="H86" s="619"/>
      <c r="I86" s="620"/>
      <c r="J86" s="621"/>
      <c r="K86" s="621"/>
      <c r="L86" s="622"/>
      <c r="M86" s="623"/>
      <c r="N86" s="624"/>
      <c r="O86" s="625"/>
      <c r="P86" s="206" t="s">
        <v>73</v>
      </c>
      <c r="Q86" s="26"/>
      <c r="R86" s="26"/>
      <c r="S86" s="18"/>
      <c r="T86" s="57"/>
      <c r="U86" s="213" t="str">
        <f>IF(U84="","",VLOOKUP(U84,シフト記号表!$D$6:$Z$47,23,FALSE))</f>
        <v/>
      </c>
      <c r="V86" s="214" t="str">
        <f>IF(V84="","",VLOOKUP(V84,シフト記号表!$D$6:$Z$47,23,FALSE))</f>
        <v/>
      </c>
      <c r="W86" s="214" t="str">
        <f>IF(W84="","",VLOOKUP(W84,シフト記号表!$D$6:$Z$47,23,FALSE))</f>
        <v/>
      </c>
      <c r="X86" s="214" t="str">
        <f>IF(X84="","",VLOOKUP(X84,シフト記号表!$D$6:$Z$47,23,FALSE))</f>
        <v/>
      </c>
      <c r="Y86" s="214" t="str">
        <f>IF(Y84="","",VLOOKUP(Y84,シフト記号表!$D$6:$Z$47,23,FALSE))</f>
        <v/>
      </c>
      <c r="Z86" s="214" t="str">
        <f>IF(Z84="","",VLOOKUP(Z84,シフト記号表!$D$6:$Z$47,23,FALSE))</f>
        <v/>
      </c>
      <c r="AA86" s="215" t="str">
        <f>IF(AA84="","",VLOOKUP(AA84,シフト記号表!$D$6:$Z$47,23,FALSE))</f>
        <v/>
      </c>
      <c r="AB86" s="213" t="str">
        <f>IF(AB84="","",VLOOKUP(AB84,シフト記号表!$D$6:$Z$47,23,FALSE))</f>
        <v/>
      </c>
      <c r="AC86" s="214" t="str">
        <f>IF(AC84="","",VLOOKUP(AC84,シフト記号表!$D$6:$Z$47,23,FALSE))</f>
        <v/>
      </c>
      <c r="AD86" s="214" t="str">
        <f>IF(AD84="","",VLOOKUP(AD84,シフト記号表!$D$6:$Z$47,23,FALSE))</f>
        <v/>
      </c>
      <c r="AE86" s="214" t="str">
        <f>IF(AE84="","",VLOOKUP(AE84,シフト記号表!$D$6:$Z$47,23,FALSE))</f>
        <v/>
      </c>
      <c r="AF86" s="214" t="str">
        <f>IF(AF84="","",VLOOKUP(AF84,シフト記号表!$D$6:$Z$47,23,FALSE))</f>
        <v/>
      </c>
      <c r="AG86" s="214" t="str">
        <f>IF(AG84="","",VLOOKUP(AG84,シフト記号表!$D$6:$Z$47,23,FALSE))</f>
        <v/>
      </c>
      <c r="AH86" s="215" t="str">
        <f>IF(AH84="","",VLOOKUP(AH84,シフト記号表!$D$6:$Z$47,23,FALSE))</f>
        <v/>
      </c>
      <c r="AI86" s="213" t="str">
        <f>IF(AI84="","",VLOOKUP(AI84,シフト記号表!$D$6:$Z$47,23,FALSE))</f>
        <v/>
      </c>
      <c r="AJ86" s="214" t="str">
        <f>IF(AJ84="","",VLOOKUP(AJ84,シフト記号表!$D$6:$Z$47,23,FALSE))</f>
        <v/>
      </c>
      <c r="AK86" s="214" t="str">
        <f>IF(AK84="","",VLOOKUP(AK84,シフト記号表!$D$6:$Z$47,23,FALSE))</f>
        <v/>
      </c>
      <c r="AL86" s="214" t="str">
        <f>IF(AL84="","",VLOOKUP(AL84,シフト記号表!$D$6:$Z$47,23,FALSE))</f>
        <v/>
      </c>
      <c r="AM86" s="214" t="str">
        <f>IF(AM84="","",VLOOKUP(AM84,シフト記号表!$D$6:$Z$47,23,FALSE))</f>
        <v/>
      </c>
      <c r="AN86" s="214" t="str">
        <f>IF(AN84="","",VLOOKUP(AN84,シフト記号表!$D$6:$Z$47,23,FALSE))</f>
        <v/>
      </c>
      <c r="AO86" s="215" t="str">
        <f>IF(AO84="","",VLOOKUP(AO84,シフト記号表!$D$6:$Z$47,23,FALSE))</f>
        <v/>
      </c>
      <c r="AP86" s="213" t="str">
        <f>IF(AP84="","",VLOOKUP(AP84,シフト記号表!$D$6:$Z$47,23,FALSE))</f>
        <v/>
      </c>
      <c r="AQ86" s="214" t="str">
        <f>IF(AQ84="","",VLOOKUP(AQ84,シフト記号表!$D$6:$Z$47,23,FALSE))</f>
        <v/>
      </c>
      <c r="AR86" s="214" t="str">
        <f>IF(AR84="","",VLOOKUP(AR84,シフト記号表!$D$6:$Z$47,23,FALSE))</f>
        <v/>
      </c>
      <c r="AS86" s="214" t="str">
        <f>IF(AS84="","",VLOOKUP(AS84,シフト記号表!$D$6:$Z$47,23,FALSE))</f>
        <v/>
      </c>
      <c r="AT86" s="214" t="str">
        <f>IF(AT84="","",VLOOKUP(AT84,シフト記号表!$D$6:$Z$47,23,FALSE))</f>
        <v/>
      </c>
      <c r="AU86" s="214" t="str">
        <f>IF(AU84="","",VLOOKUP(AU84,シフト記号表!$D$6:$Z$47,23,FALSE))</f>
        <v/>
      </c>
      <c r="AV86" s="215" t="str">
        <f>IF(AV84="","",VLOOKUP(AV84,シフト記号表!$D$6:$Z$47,23,FALSE))</f>
        <v/>
      </c>
      <c r="AW86" s="213" t="str">
        <f>IF(AW84="","",VLOOKUP(AW84,シフト記号表!$D$6:$Z$47,23,FALSE))</f>
        <v/>
      </c>
      <c r="AX86" s="214" t="str">
        <f>IF(AX84="","",VLOOKUP(AX84,シフト記号表!$D$6:$Z$47,23,FALSE))</f>
        <v/>
      </c>
      <c r="AY86" s="214" t="str">
        <f>IF(AY84="","",VLOOKUP(AY84,シフト記号表!$D$6:$Z$47,23,FALSE))</f>
        <v/>
      </c>
      <c r="AZ86" s="579">
        <f>IF($BC$3="４週",SUM(U86:AV86),IF($BC$3="暦月",SUM(U86:AY86),""))</f>
        <v>0</v>
      </c>
      <c r="BA86" s="580"/>
      <c r="BB86" s="581">
        <f>IF($BC$3="４週",AZ86/4,IF($BC$3="暦月",(AZ86/($BC$8/7)),""))</f>
        <v>0</v>
      </c>
      <c r="BC86" s="580"/>
      <c r="BD86" s="582"/>
      <c r="BE86" s="583"/>
      <c r="BF86" s="583"/>
      <c r="BG86" s="583"/>
      <c r="BH86" s="584"/>
    </row>
    <row r="87" spans="2:60" ht="20.25" customHeight="1" x14ac:dyDescent="0.7">
      <c r="B87" s="129"/>
      <c r="C87" s="585"/>
      <c r="D87" s="586"/>
      <c r="E87" s="587"/>
      <c r="F87" s="177"/>
      <c r="G87" s="173"/>
      <c r="H87" s="631"/>
      <c r="I87" s="597"/>
      <c r="J87" s="598"/>
      <c r="K87" s="598"/>
      <c r="L87" s="599"/>
      <c r="M87" s="606"/>
      <c r="N87" s="607"/>
      <c r="O87" s="60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615"/>
      <c r="BA87" s="569"/>
      <c r="BB87" s="568"/>
      <c r="BC87" s="569"/>
      <c r="BD87" s="570"/>
      <c r="BE87" s="571"/>
      <c r="BF87" s="571"/>
      <c r="BG87" s="571"/>
      <c r="BH87" s="572"/>
    </row>
    <row r="88" spans="2:60" ht="20.25" customHeight="1" x14ac:dyDescent="0.7">
      <c r="B88" s="125">
        <f>B85+1</f>
        <v>23</v>
      </c>
      <c r="C88" s="588"/>
      <c r="D88" s="589"/>
      <c r="E88" s="590"/>
      <c r="F88" s="178">
        <f>C87</f>
        <v>0</v>
      </c>
      <c r="G88" s="174"/>
      <c r="H88" s="595"/>
      <c r="I88" s="600"/>
      <c r="J88" s="601"/>
      <c r="K88" s="601"/>
      <c r="L88" s="602"/>
      <c r="M88" s="609"/>
      <c r="N88" s="610"/>
      <c r="O88" s="611"/>
      <c r="P88" s="23" t="s">
        <v>72</v>
      </c>
      <c r="Q88" s="24"/>
      <c r="R88" s="24"/>
      <c r="S88" s="19"/>
      <c r="T88" s="53"/>
      <c r="U88" s="210" t="str">
        <f>IF(U87="","",VLOOKUP(U87,シフト記号表!$D$6:$X$47,21,FALSE))</f>
        <v/>
      </c>
      <c r="V88" s="211" t="str">
        <f>IF(V87="","",VLOOKUP(V87,シフト記号表!$D$6:$X$47,21,FALSE))</f>
        <v/>
      </c>
      <c r="W88" s="211" t="str">
        <f>IF(W87="","",VLOOKUP(W87,シフト記号表!$D$6:$X$47,21,FALSE))</f>
        <v/>
      </c>
      <c r="X88" s="211" t="str">
        <f>IF(X87="","",VLOOKUP(X87,シフト記号表!$D$6:$X$47,21,FALSE))</f>
        <v/>
      </c>
      <c r="Y88" s="211" t="str">
        <f>IF(Y87="","",VLOOKUP(Y87,シフト記号表!$D$6:$X$47,21,FALSE))</f>
        <v/>
      </c>
      <c r="Z88" s="211" t="str">
        <f>IF(Z87="","",VLOOKUP(Z87,シフト記号表!$D$6:$X$47,21,FALSE))</f>
        <v/>
      </c>
      <c r="AA88" s="212" t="str">
        <f>IF(AA87="","",VLOOKUP(AA87,シフト記号表!$D$6:$X$47,21,FALSE))</f>
        <v/>
      </c>
      <c r="AB88" s="210" t="str">
        <f>IF(AB87="","",VLOOKUP(AB87,シフト記号表!$D$6:$X$47,21,FALSE))</f>
        <v/>
      </c>
      <c r="AC88" s="211" t="str">
        <f>IF(AC87="","",VLOOKUP(AC87,シフト記号表!$D$6:$X$47,21,FALSE))</f>
        <v/>
      </c>
      <c r="AD88" s="211" t="str">
        <f>IF(AD87="","",VLOOKUP(AD87,シフト記号表!$D$6:$X$47,21,FALSE))</f>
        <v/>
      </c>
      <c r="AE88" s="211" t="str">
        <f>IF(AE87="","",VLOOKUP(AE87,シフト記号表!$D$6:$X$47,21,FALSE))</f>
        <v/>
      </c>
      <c r="AF88" s="211" t="str">
        <f>IF(AF87="","",VLOOKUP(AF87,シフト記号表!$D$6:$X$47,21,FALSE))</f>
        <v/>
      </c>
      <c r="AG88" s="211" t="str">
        <f>IF(AG87="","",VLOOKUP(AG87,シフト記号表!$D$6:$X$47,21,FALSE))</f>
        <v/>
      </c>
      <c r="AH88" s="212" t="str">
        <f>IF(AH87="","",VLOOKUP(AH87,シフト記号表!$D$6:$X$47,21,FALSE))</f>
        <v/>
      </c>
      <c r="AI88" s="210" t="str">
        <f>IF(AI87="","",VLOOKUP(AI87,シフト記号表!$D$6:$X$47,21,FALSE))</f>
        <v/>
      </c>
      <c r="AJ88" s="211" t="str">
        <f>IF(AJ87="","",VLOOKUP(AJ87,シフト記号表!$D$6:$X$47,21,FALSE))</f>
        <v/>
      </c>
      <c r="AK88" s="211" t="str">
        <f>IF(AK87="","",VLOOKUP(AK87,シフト記号表!$D$6:$X$47,21,FALSE))</f>
        <v/>
      </c>
      <c r="AL88" s="211" t="str">
        <f>IF(AL87="","",VLOOKUP(AL87,シフト記号表!$D$6:$X$47,21,FALSE))</f>
        <v/>
      </c>
      <c r="AM88" s="211" t="str">
        <f>IF(AM87="","",VLOOKUP(AM87,シフト記号表!$D$6:$X$47,21,FALSE))</f>
        <v/>
      </c>
      <c r="AN88" s="211" t="str">
        <f>IF(AN87="","",VLOOKUP(AN87,シフト記号表!$D$6:$X$47,21,FALSE))</f>
        <v/>
      </c>
      <c r="AO88" s="212" t="str">
        <f>IF(AO87="","",VLOOKUP(AO87,シフト記号表!$D$6:$X$47,21,FALSE))</f>
        <v/>
      </c>
      <c r="AP88" s="210" t="str">
        <f>IF(AP87="","",VLOOKUP(AP87,シフト記号表!$D$6:$X$47,21,FALSE))</f>
        <v/>
      </c>
      <c r="AQ88" s="211" t="str">
        <f>IF(AQ87="","",VLOOKUP(AQ87,シフト記号表!$D$6:$X$47,21,FALSE))</f>
        <v/>
      </c>
      <c r="AR88" s="211" t="str">
        <f>IF(AR87="","",VLOOKUP(AR87,シフト記号表!$D$6:$X$47,21,FALSE))</f>
        <v/>
      </c>
      <c r="AS88" s="211" t="str">
        <f>IF(AS87="","",VLOOKUP(AS87,シフト記号表!$D$6:$X$47,21,FALSE))</f>
        <v/>
      </c>
      <c r="AT88" s="211" t="str">
        <f>IF(AT87="","",VLOOKUP(AT87,シフト記号表!$D$6:$X$47,21,FALSE))</f>
        <v/>
      </c>
      <c r="AU88" s="211" t="str">
        <f>IF(AU87="","",VLOOKUP(AU87,シフト記号表!$D$6:$X$47,21,FALSE))</f>
        <v/>
      </c>
      <c r="AV88" s="212" t="str">
        <f>IF(AV87="","",VLOOKUP(AV87,シフト記号表!$D$6:$X$47,21,FALSE))</f>
        <v/>
      </c>
      <c r="AW88" s="210" t="str">
        <f>IF(AW87="","",VLOOKUP(AW87,シフト記号表!$D$6:$X$47,21,FALSE))</f>
        <v/>
      </c>
      <c r="AX88" s="211" t="str">
        <f>IF(AX87="","",VLOOKUP(AX87,シフト記号表!$D$6:$X$47,21,FALSE))</f>
        <v/>
      </c>
      <c r="AY88" s="211" t="str">
        <f>IF(AY87="","",VLOOKUP(AY87,シフト記号表!$D$6:$X$47,21,FALSE))</f>
        <v/>
      </c>
      <c r="AZ88" s="576">
        <f>IF($BC$3="４週",SUM(U88:AV88),IF($BC$3="暦月",SUM(U88:AY88),""))</f>
        <v>0</v>
      </c>
      <c r="BA88" s="577"/>
      <c r="BB88" s="578">
        <f>IF($BC$3="４週",AZ88/4,IF($BC$3="暦月",(AZ88/($BC$8/7)),""))</f>
        <v>0</v>
      </c>
      <c r="BC88" s="577"/>
      <c r="BD88" s="573"/>
      <c r="BE88" s="574"/>
      <c r="BF88" s="574"/>
      <c r="BG88" s="574"/>
      <c r="BH88" s="575"/>
    </row>
    <row r="89" spans="2:60" ht="20.25" customHeight="1" x14ac:dyDescent="0.7">
      <c r="B89" s="127"/>
      <c r="C89" s="616"/>
      <c r="D89" s="617"/>
      <c r="E89" s="618"/>
      <c r="F89" s="179"/>
      <c r="G89" s="175">
        <f>C87</f>
        <v>0</v>
      </c>
      <c r="H89" s="619"/>
      <c r="I89" s="620"/>
      <c r="J89" s="621"/>
      <c r="K89" s="621"/>
      <c r="L89" s="622"/>
      <c r="M89" s="623"/>
      <c r="N89" s="624"/>
      <c r="O89" s="625"/>
      <c r="P89" s="206" t="s">
        <v>73</v>
      </c>
      <c r="Q89" s="26"/>
      <c r="R89" s="26"/>
      <c r="S89" s="18"/>
      <c r="T89" s="57"/>
      <c r="U89" s="213" t="str">
        <f>IF(U87="","",VLOOKUP(U87,シフト記号表!$D$6:$Z$47,23,FALSE))</f>
        <v/>
      </c>
      <c r="V89" s="214" t="str">
        <f>IF(V87="","",VLOOKUP(V87,シフト記号表!$D$6:$Z$47,23,FALSE))</f>
        <v/>
      </c>
      <c r="W89" s="214" t="str">
        <f>IF(W87="","",VLOOKUP(W87,シフト記号表!$D$6:$Z$47,23,FALSE))</f>
        <v/>
      </c>
      <c r="X89" s="214" t="str">
        <f>IF(X87="","",VLOOKUP(X87,シフト記号表!$D$6:$Z$47,23,FALSE))</f>
        <v/>
      </c>
      <c r="Y89" s="214" t="str">
        <f>IF(Y87="","",VLOOKUP(Y87,シフト記号表!$D$6:$Z$47,23,FALSE))</f>
        <v/>
      </c>
      <c r="Z89" s="214" t="str">
        <f>IF(Z87="","",VLOOKUP(Z87,シフト記号表!$D$6:$Z$47,23,FALSE))</f>
        <v/>
      </c>
      <c r="AA89" s="215" t="str">
        <f>IF(AA87="","",VLOOKUP(AA87,シフト記号表!$D$6:$Z$47,23,FALSE))</f>
        <v/>
      </c>
      <c r="AB89" s="213" t="str">
        <f>IF(AB87="","",VLOOKUP(AB87,シフト記号表!$D$6:$Z$47,23,FALSE))</f>
        <v/>
      </c>
      <c r="AC89" s="214" t="str">
        <f>IF(AC87="","",VLOOKUP(AC87,シフト記号表!$D$6:$Z$47,23,FALSE))</f>
        <v/>
      </c>
      <c r="AD89" s="214" t="str">
        <f>IF(AD87="","",VLOOKUP(AD87,シフト記号表!$D$6:$Z$47,23,FALSE))</f>
        <v/>
      </c>
      <c r="AE89" s="214" t="str">
        <f>IF(AE87="","",VLOOKUP(AE87,シフト記号表!$D$6:$Z$47,23,FALSE))</f>
        <v/>
      </c>
      <c r="AF89" s="214" t="str">
        <f>IF(AF87="","",VLOOKUP(AF87,シフト記号表!$D$6:$Z$47,23,FALSE))</f>
        <v/>
      </c>
      <c r="AG89" s="214" t="str">
        <f>IF(AG87="","",VLOOKUP(AG87,シフト記号表!$D$6:$Z$47,23,FALSE))</f>
        <v/>
      </c>
      <c r="AH89" s="215" t="str">
        <f>IF(AH87="","",VLOOKUP(AH87,シフト記号表!$D$6:$Z$47,23,FALSE))</f>
        <v/>
      </c>
      <c r="AI89" s="213" t="str">
        <f>IF(AI87="","",VLOOKUP(AI87,シフト記号表!$D$6:$Z$47,23,FALSE))</f>
        <v/>
      </c>
      <c r="AJ89" s="214" t="str">
        <f>IF(AJ87="","",VLOOKUP(AJ87,シフト記号表!$D$6:$Z$47,23,FALSE))</f>
        <v/>
      </c>
      <c r="AK89" s="214" t="str">
        <f>IF(AK87="","",VLOOKUP(AK87,シフト記号表!$D$6:$Z$47,23,FALSE))</f>
        <v/>
      </c>
      <c r="AL89" s="214" t="str">
        <f>IF(AL87="","",VLOOKUP(AL87,シフト記号表!$D$6:$Z$47,23,FALSE))</f>
        <v/>
      </c>
      <c r="AM89" s="214" t="str">
        <f>IF(AM87="","",VLOOKUP(AM87,シフト記号表!$D$6:$Z$47,23,FALSE))</f>
        <v/>
      </c>
      <c r="AN89" s="214" t="str">
        <f>IF(AN87="","",VLOOKUP(AN87,シフト記号表!$D$6:$Z$47,23,FALSE))</f>
        <v/>
      </c>
      <c r="AO89" s="215" t="str">
        <f>IF(AO87="","",VLOOKUP(AO87,シフト記号表!$D$6:$Z$47,23,FALSE))</f>
        <v/>
      </c>
      <c r="AP89" s="213" t="str">
        <f>IF(AP87="","",VLOOKUP(AP87,シフト記号表!$D$6:$Z$47,23,FALSE))</f>
        <v/>
      </c>
      <c r="AQ89" s="214" t="str">
        <f>IF(AQ87="","",VLOOKUP(AQ87,シフト記号表!$D$6:$Z$47,23,FALSE))</f>
        <v/>
      </c>
      <c r="AR89" s="214" t="str">
        <f>IF(AR87="","",VLOOKUP(AR87,シフト記号表!$D$6:$Z$47,23,FALSE))</f>
        <v/>
      </c>
      <c r="AS89" s="214" t="str">
        <f>IF(AS87="","",VLOOKUP(AS87,シフト記号表!$D$6:$Z$47,23,FALSE))</f>
        <v/>
      </c>
      <c r="AT89" s="214" t="str">
        <f>IF(AT87="","",VLOOKUP(AT87,シフト記号表!$D$6:$Z$47,23,FALSE))</f>
        <v/>
      </c>
      <c r="AU89" s="214" t="str">
        <f>IF(AU87="","",VLOOKUP(AU87,シフト記号表!$D$6:$Z$47,23,FALSE))</f>
        <v/>
      </c>
      <c r="AV89" s="215" t="str">
        <f>IF(AV87="","",VLOOKUP(AV87,シフト記号表!$D$6:$Z$47,23,FALSE))</f>
        <v/>
      </c>
      <c r="AW89" s="213" t="str">
        <f>IF(AW87="","",VLOOKUP(AW87,シフト記号表!$D$6:$Z$47,23,FALSE))</f>
        <v/>
      </c>
      <c r="AX89" s="214" t="str">
        <f>IF(AX87="","",VLOOKUP(AX87,シフト記号表!$D$6:$Z$47,23,FALSE))</f>
        <v/>
      </c>
      <c r="AY89" s="214" t="str">
        <f>IF(AY87="","",VLOOKUP(AY87,シフト記号表!$D$6:$Z$47,23,FALSE))</f>
        <v/>
      </c>
      <c r="AZ89" s="579">
        <f>IF($BC$3="４週",SUM(U89:AV89),IF($BC$3="暦月",SUM(U89:AY89),""))</f>
        <v>0</v>
      </c>
      <c r="BA89" s="580"/>
      <c r="BB89" s="581">
        <f>IF($BC$3="４週",AZ89/4,IF($BC$3="暦月",(AZ89/($BC$8/7)),""))</f>
        <v>0</v>
      </c>
      <c r="BC89" s="580"/>
      <c r="BD89" s="582"/>
      <c r="BE89" s="583"/>
      <c r="BF89" s="583"/>
      <c r="BG89" s="583"/>
      <c r="BH89" s="584"/>
    </row>
    <row r="90" spans="2:60" ht="20.25" customHeight="1" x14ac:dyDescent="0.7">
      <c r="B90" s="129"/>
      <c r="C90" s="585"/>
      <c r="D90" s="586"/>
      <c r="E90" s="587"/>
      <c r="F90" s="177"/>
      <c r="G90" s="173"/>
      <c r="H90" s="631"/>
      <c r="I90" s="597"/>
      <c r="J90" s="598"/>
      <c r="K90" s="598"/>
      <c r="L90" s="599"/>
      <c r="M90" s="606"/>
      <c r="N90" s="607"/>
      <c r="O90" s="60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615"/>
      <c r="BA90" s="569"/>
      <c r="BB90" s="568"/>
      <c r="BC90" s="569"/>
      <c r="BD90" s="570"/>
      <c r="BE90" s="571"/>
      <c r="BF90" s="571"/>
      <c r="BG90" s="571"/>
      <c r="BH90" s="572"/>
    </row>
    <row r="91" spans="2:60" ht="20.25" customHeight="1" x14ac:dyDescent="0.7">
      <c r="B91" s="125">
        <f>B88+1</f>
        <v>24</v>
      </c>
      <c r="C91" s="588"/>
      <c r="D91" s="589"/>
      <c r="E91" s="590"/>
      <c r="F91" s="178">
        <f>C90</f>
        <v>0</v>
      </c>
      <c r="G91" s="174"/>
      <c r="H91" s="595"/>
      <c r="I91" s="600"/>
      <c r="J91" s="601"/>
      <c r="K91" s="601"/>
      <c r="L91" s="602"/>
      <c r="M91" s="609"/>
      <c r="N91" s="610"/>
      <c r="O91" s="611"/>
      <c r="P91" s="23" t="s">
        <v>72</v>
      </c>
      <c r="Q91" s="24"/>
      <c r="R91" s="24"/>
      <c r="S91" s="19"/>
      <c r="T91" s="53"/>
      <c r="U91" s="210" t="str">
        <f>IF(U90="","",VLOOKUP(U90,シフト記号表!$D$6:$X$47,21,FALSE))</f>
        <v/>
      </c>
      <c r="V91" s="211" t="str">
        <f>IF(V90="","",VLOOKUP(V90,シフト記号表!$D$6:$X$47,21,FALSE))</f>
        <v/>
      </c>
      <c r="W91" s="211" t="str">
        <f>IF(W90="","",VLOOKUP(W90,シフト記号表!$D$6:$X$47,21,FALSE))</f>
        <v/>
      </c>
      <c r="X91" s="211" t="str">
        <f>IF(X90="","",VLOOKUP(X90,シフト記号表!$D$6:$X$47,21,FALSE))</f>
        <v/>
      </c>
      <c r="Y91" s="211" t="str">
        <f>IF(Y90="","",VLOOKUP(Y90,シフト記号表!$D$6:$X$47,21,FALSE))</f>
        <v/>
      </c>
      <c r="Z91" s="211" t="str">
        <f>IF(Z90="","",VLOOKUP(Z90,シフト記号表!$D$6:$X$47,21,FALSE))</f>
        <v/>
      </c>
      <c r="AA91" s="212" t="str">
        <f>IF(AA90="","",VLOOKUP(AA90,シフト記号表!$D$6:$X$47,21,FALSE))</f>
        <v/>
      </c>
      <c r="AB91" s="210" t="str">
        <f>IF(AB90="","",VLOOKUP(AB90,シフト記号表!$D$6:$X$47,21,FALSE))</f>
        <v/>
      </c>
      <c r="AC91" s="211" t="str">
        <f>IF(AC90="","",VLOOKUP(AC90,シフト記号表!$D$6:$X$47,21,FALSE))</f>
        <v/>
      </c>
      <c r="AD91" s="211" t="str">
        <f>IF(AD90="","",VLOOKUP(AD90,シフト記号表!$D$6:$X$47,21,FALSE))</f>
        <v/>
      </c>
      <c r="AE91" s="211" t="str">
        <f>IF(AE90="","",VLOOKUP(AE90,シフト記号表!$D$6:$X$47,21,FALSE))</f>
        <v/>
      </c>
      <c r="AF91" s="211" t="str">
        <f>IF(AF90="","",VLOOKUP(AF90,シフト記号表!$D$6:$X$47,21,FALSE))</f>
        <v/>
      </c>
      <c r="AG91" s="211" t="str">
        <f>IF(AG90="","",VLOOKUP(AG90,シフト記号表!$D$6:$X$47,21,FALSE))</f>
        <v/>
      </c>
      <c r="AH91" s="212" t="str">
        <f>IF(AH90="","",VLOOKUP(AH90,シフト記号表!$D$6:$X$47,21,FALSE))</f>
        <v/>
      </c>
      <c r="AI91" s="210" t="str">
        <f>IF(AI90="","",VLOOKUP(AI90,シフト記号表!$D$6:$X$47,21,FALSE))</f>
        <v/>
      </c>
      <c r="AJ91" s="211" t="str">
        <f>IF(AJ90="","",VLOOKUP(AJ90,シフト記号表!$D$6:$X$47,21,FALSE))</f>
        <v/>
      </c>
      <c r="AK91" s="211" t="str">
        <f>IF(AK90="","",VLOOKUP(AK90,シフト記号表!$D$6:$X$47,21,FALSE))</f>
        <v/>
      </c>
      <c r="AL91" s="211" t="str">
        <f>IF(AL90="","",VLOOKUP(AL90,シフト記号表!$D$6:$X$47,21,FALSE))</f>
        <v/>
      </c>
      <c r="AM91" s="211" t="str">
        <f>IF(AM90="","",VLOOKUP(AM90,シフト記号表!$D$6:$X$47,21,FALSE))</f>
        <v/>
      </c>
      <c r="AN91" s="211" t="str">
        <f>IF(AN90="","",VLOOKUP(AN90,シフト記号表!$D$6:$X$47,21,FALSE))</f>
        <v/>
      </c>
      <c r="AO91" s="212" t="str">
        <f>IF(AO90="","",VLOOKUP(AO90,シフト記号表!$D$6:$X$47,21,FALSE))</f>
        <v/>
      </c>
      <c r="AP91" s="210" t="str">
        <f>IF(AP90="","",VLOOKUP(AP90,シフト記号表!$D$6:$X$47,21,FALSE))</f>
        <v/>
      </c>
      <c r="AQ91" s="211" t="str">
        <f>IF(AQ90="","",VLOOKUP(AQ90,シフト記号表!$D$6:$X$47,21,FALSE))</f>
        <v/>
      </c>
      <c r="AR91" s="211" t="str">
        <f>IF(AR90="","",VLOOKUP(AR90,シフト記号表!$D$6:$X$47,21,FALSE))</f>
        <v/>
      </c>
      <c r="AS91" s="211" t="str">
        <f>IF(AS90="","",VLOOKUP(AS90,シフト記号表!$D$6:$X$47,21,FALSE))</f>
        <v/>
      </c>
      <c r="AT91" s="211" t="str">
        <f>IF(AT90="","",VLOOKUP(AT90,シフト記号表!$D$6:$X$47,21,FALSE))</f>
        <v/>
      </c>
      <c r="AU91" s="211" t="str">
        <f>IF(AU90="","",VLOOKUP(AU90,シフト記号表!$D$6:$X$47,21,FALSE))</f>
        <v/>
      </c>
      <c r="AV91" s="212" t="str">
        <f>IF(AV90="","",VLOOKUP(AV90,シフト記号表!$D$6:$X$47,21,FALSE))</f>
        <v/>
      </c>
      <c r="AW91" s="210" t="str">
        <f>IF(AW90="","",VLOOKUP(AW90,シフト記号表!$D$6:$X$47,21,FALSE))</f>
        <v/>
      </c>
      <c r="AX91" s="211" t="str">
        <f>IF(AX90="","",VLOOKUP(AX90,シフト記号表!$D$6:$X$47,21,FALSE))</f>
        <v/>
      </c>
      <c r="AY91" s="211" t="str">
        <f>IF(AY90="","",VLOOKUP(AY90,シフト記号表!$D$6:$X$47,21,FALSE))</f>
        <v/>
      </c>
      <c r="AZ91" s="576">
        <f>IF($BC$3="４週",SUM(U91:AV91),IF($BC$3="暦月",SUM(U91:AY91),""))</f>
        <v>0</v>
      </c>
      <c r="BA91" s="577"/>
      <c r="BB91" s="578">
        <f>IF($BC$3="４週",AZ91/4,IF($BC$3="暦月",(AZ91/($BC$8/7)),""))</f>
        <v>0</v>
      </c>
      <c r="BC91" s="577"/>
      <c r="BD91" s="573"/>
      <c r="BE91" s="574"/>
      <c r="BF91" s="574"/>
      <c r="BG91" s="574"/>
      <c r="BH91" s="575"/>
    </row>
    <row r="92" spans="2:60" ht="20.25" customHeight="1" x14ac:dyDescent="0.7">
      <c r="B92" s="127"/>
      <c r="C92" s="616"/>
      <c r="D92" s="617"/>
      <c r="E92" s="618"/>
      <c r="F92" s="179"/>
      <c r="G92" s="175">
        <f>C90</f>
        <v>0</v>
      </c>
      <c r="H92" s="619"/>
      <c r="I92" s="620"/>
      <c r="J92" s="621"/>
      <c r="K92" s="621"/>
      <c r="L92" s="622"/>
      <c r="M92" s="623"/>
      <c r="N92" s="624"/>
      <c r="O92" s="625"/>
      <c r="P92" s="206" t="s">
        <v>73</v>
      </c>
      <c r="Q92" s="26"/>
      <c r="R92" s="26"/>
      <c r="S92" s="18"/>
      <c r="T92" s="57"/>
      <c r="U92" s="213" t="str">
        <f>IF(U90="","",VLOOKUP(U90,シフト記号表!$D$6:$Z$47,23,FALSE))</f>
        <v/>
      </c>
      <c r="V92" s="214" t="str">
        <f>IF(V90="","",VLOOKUP(V90,シフト記号表!$D$6:$Z$47,23,FALSE))</f>
        <v/>
      </c>
      <c r="W92" s="214" t="str">
        <f>IF(W90="","",VLOOKUP(W90,シフト記号表!$D$6:$Z$47,23,FALSE))</f>
        <v/>
      </c>
      <c r="X92" s="214" t="str">
        <f>IF(X90="","",VLOOKUP(X90,シフト記号表!$D$6:$Z$47,23,FALSE))</f>
        <v/>
      </c>
      <c r="Y92" s="214" t="str">
        <f>IF(Y90="","",VLOOKUP(Y90,シフト記号表!$D$6:$Z$47,23,FALSE))</f>
        <v/>
      </c>
      <c r="Z92" s="214" t="str">
        <f>IF(Z90="","",VLOOKUP(Z90,シフト記号表!$D$6:$Z$47,23,FALSE))</f>
        <v/>
      </c>
      <c r="AA92" s="215" t="str">
        <f>IF(AA90="","",VLOOKUP(AA90,シフト記号表!$D$6:$Z$47,23,FALSE))</f>
        <v/>
      </c>
      <c r="AB92" s="213" t="str">
        <f>IF(AB90="","",VLOOKUP(AB90,シフト記号表!$D$6:$Z$47,23,FALSE))</f>
        <v/>
      </c>
      <c r="AC92" s="214" t="str">
        <f>IF(AC90="","",VLOOKUP(AC90,シフト記号表!$D$6:$Z$47,23,FALSE))</f>
        <v/>
      </c>
      <c r="AD92" s="214" t="str">
        <f>IF(AD90="","",VLOOKUP(AD90,シフト記号表!$D$6:$Z$47,23,FALSE))</f>
        <v/>
      </c>
      <c r="AE92" s="214" t="str">
        <f>IF(AE90="","",VLOOKUP(AE90,シフト記号表!$D$6:$Z$47,23,FALSE))</f>
        <v/>
      </c>
      <c r="AF92" s="214" t="str">
        <f>IF(AF90="","",VLOOKUP(AF90,シフト記号表!$D$6:$Z$47,23,FALSE))</f>
        <v/>
      </c>
      <c r="AG92" s="214" t="str">
        <f>IF(AG90="","",VLOOKUP(AG90,シフト記号表!$D$6:$Z$47,23,FALSE))</f>
        <v/>
      </c>
      <c r="AH92" s="215" t="str">
        <f>IF(AH90="","",VLOOKUP(AH90,シフト記号表!$D$6:$Z$47,23,FALSE))</f>
        <v/>
      </c>
      <c r="AI92" s="213" t="str">
        <f>IF(AI90="","",VLOOKUP(AI90,シフト記号表!$D$6:$Z$47,23,FALSE))</f>
        <v/>
      </c>
      <c r="AJ92" s="214" t="str">
        <f>IF(AJ90="","",VLOOKUP(AJ90,シフト記号表!$D$6:$Z$47,23,FALSE))</f>
        <v/>
      </c>
      <c r="AK92" s="214" t="str">
        <f>IF(AK90="","",VLOOKUP(AK90,シフト記号表!$D$6:$Z$47,23,FALSE))</f>
        <v/>
      </c>
      <c r="AL92" s="214" t="str">
        <f>IF(AL90="","",VLOOKUP(AL90,シフト記号表!$D$6:$Z$47,23,FALSE))</f>
        <v/>
      </c>
      <c r="AM92" s="214" t="str">
        <f>IF(AM90="","",VLOOKUP(AM90,シフト記号表!$D$6:$Z$47,23,FALSE))</f>
        <v/>
      </c>
      <c r="AN92" s="214" t="str">
        <f>IF(AN90="","",VLOOKUP(AN90,シフト記号表!$D$6:$Z$47,23,FALSE))</f>
        <v/>
      </c>
      <c r="AO92" s="215" t="str">
        <f>IF(AO90="","",VLOOKUP(AO90,シフト記号表!$D$6:$Z$47,23,FALSE))</f>
        <v/>
      </c>
      <c r="AP92" s="213" t="str">
        <f>IF(AP90="","",VLOOKUP(AP90,シフト記号表!$D$6:$Z$47,23,FALSE))</f>
        <v/>
      </c>
      <c r="AQ92" s="214" t="str">
        <f>IF(AQ90="","",VLOOKUP(AQ90,シフト記号表!$D$6:$Z$47,23,FALSE))</f>
        <v/>
      </c>
      <c r="AR92" s="214" t="str">
        <f>IF(AR90="","",VLOOKUP(AR90,シフト記号表!$D$6:$Z$47,23,FALSE))</f>
        <v/>
      </c>
      <c r="AS92" s="214" t="str">
        <f>IF(AS90="","",VLOOKUP(AS90,シフト記号表!$D$6:$Z$47,23,FALSE))</f>
        <v/>
      </c>
      <c r="AT92" s="214" t="str">
        <f>IF(AT90="","",VLOOKUP(AT90,シフト記号表!$D$6:$Z$47,23,FALSE))</f>
        <v/>
      </c>
      <c r="AU92" s="214" t="str">
        <f>IF(AU90="","",VLOOKUP(AU90,シフト記号表!$D$6:$Z$47,23,FALSE))</f>
        <v/>
      </c>
      <c r="AV92" s="215" t="str">
        <f>IF(AV90="","",VLOOKUP(AV90,シフト記号表!$D$6:$Z$47,23,FALSE))</f>
        <v/>
      </c>
      <c r="AW92" s="213" t="str">
        <f>IF(AW90="","",VLOOKUP(AW90,シフト記号表!$D$6:$Z$47,23,FALSE))</f>
        <v/>
      </c>
      <c r="AX92" s="214" t="str">
        <f>IF(AX90="","",VLOOKUP(AX90,シフト記号表!$D$6:$Z$47,23,FALSE))</f>
        <v/>
      </c>
      <c r="AY92" s="214" t="str">
        <f>IF(AY90="","",VLOOKUP(AY90,シフト記号表!$D$6:$Z$47,23,FALSE))</f>
        <v/>
      </c>
      <c r="AZ92" s="579">
        <f>IF($BC$3="４週",SUM(U92:AV92),IF($BC$3="暦月",SUM(U92:AY92),""))</f>
        <v>0</v>
      </c>
      <c r="BA92" s="580"/>
      <c r="BB92" s="581">
        <f>IF($BC$3="４週",AZ92/4,IF($BC$3="暦月",(AZ92/($BC$8/7)),""))</f>
        <v>0</v>
      </c>
      <c r="BC92" s="580"/>
      <c r="BD92" s="582"/>
      <c r="BE92" s="583"/>
      <c r="BF92" s="583"/>
      <c r="BG92" s="583"/>
      <c r="BH92" s="584"/>
    </row>
    <row r="93" spans="2:60" ht="20.25" customHeight="1" x14ac:dyDescent="0.7">
      <c r="B93" s="129"/>
      <c r="C93" s="585"/>
      <c r="D93" s="586"/>
      <c r="E93" s="587"/>
      <c r="F93" s="177"/>
      <c r="G93" s="173"/>
      <c r="H93" s="631"/>
      <c r="I93" s="597"/>
      <c r="J93" s="598"/>
      <c r="K93" s="598"/>
      <c r="L93" s="599"/>
      <c r="M93" s="606"/>
      <c r="N93" s="607"/>
      <c r="O93" s="60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615"/>
      <c r="BA93" s="569"/>
      <c r="BB93" s="568"/>
      <c r="BC93" s="569"/>
      <c r="BD93" s="570"/>
      <c r="BE93" s="571"/>
      <c r="BF93" s="571"/>
      <c r="BG93" s="571"/>
      <c r="BH93" s="572"/>
    </row>
    <row r="94" spans="2:60" ht="20.25" customHeight="1" x14ac:dyDescent="0.7">
      <c r="B94" s="125">
        <f>B91+1</f>
        <v>25</v>
      </c>
      <c r="C94" s="588"/>
      <c r="D94" s="589"/>
      <c r="E94" s="590"/>
      <c r="F94" s="178">
        <f>C93</f>
        <v>0</v>
      </c>
      <c r="G94" s="174"/>
      <c r="H94" s="595"/>
      <c r="I94" s="600"/>
      <c r="J94" s="601"/>
      <c r="K94" s="601"/>
      <c r="L94" s="602"/>
      <c r="M94" s="609"/>
      <c r="N94" s="610"/>
      <c r="O94" s="611"/>
      <c r="P94" s="23" t="s">
        <v>72</v>
      </c>
      <c r="Q94" s="24"/>
      <c r="R94" s="24"/>
      <c r="S94" s="19"/>
      <c r="T94" s="53"/>
      <c r="U94" s="210" t="str">
        <f>IF(U93="","",VLOOKUP(U93,シフト記号表!$D$6:$X$47,21,FALSE))</f>
        <v/>
      </c>
      <c r="V94" s="211" t="str">
        <f>IF(V93="","",VLOOKUP(V93,シフト記号表!$D$6:$X$47,21,FALSE))</f>
        <v/>
      </c>
      <c r="W94" s="211" t="str">
        <f>IF(W93="","",VLOOKUP(W93,シフト記号表!$D$6:$X$47,21,FALSE))</f>
        <v/>
      </c>
      <c r="X94" s="211" t="str">
        <f>IF(X93="","",VLOOKUP(X93,シフト記号表!$D$6:$X$47,21,FALSE))</f>
        <v/>
      </c>
      <c r="Y94" s="211" t="str">
        <f>IF(Y93="","",VLOOKUP(Y93,シフト記号表!$D$6:$X$47,21,FALSE))</f>
        <v/>
      </c>
      <c r="Z94" s="211" t="str">
        <f>IF(Z93="","",VLOOKUP(Z93,シフト記号表!$D$6:$X$47,21,FALSE))</f>
        <v/>
      </c>
      <c r="AA94" s="212" t="str">
        <f>IF(AA93="","",VLOOKUP(AA93,シフト記号表!$D$6:$X$47,21,FALSE))</f>
        <v/>
      </c>
      <c r="AB94" s="210" t="str">
        <f>IF(AB93="","",VLOOKUP(AB93,シフト記号表!$D$6:$X$47,21,FALSE))</f>
        <v/>
      </c>
      <c r="AC94" s="211" t="str">
        <f>IF(AC93="","",VLOOKUP(AC93,シフト記号表!$D$6:$X$47,21,FALSE))</f>
        <v/>
      </c>
      <c r="AD94" s="211" t="str">
        <f>IF(AD93="","",VLOOKUP(AD93,シフト記号表!$D$6:$X$47,21,FALSE))</f>
        <v/>
      </c>
      <c r="AE94" s="211" t="str">
        <f>IF(AE93="","",VLOOKUP(AE93,シフト記号表!$D$6:$X$47,21,FALSE))</f>
        <v/>
      </c>
      <c r="AF94" s="211" t="str">
        <f>IF(AF93="","",VLOOKUP(AF93,シフト記号表!$D$6:$X$47,21,FALSE))</f>
        <v/>
      </c>
      <c r="AG94" s="211" t="str">
        <f>IF(AG93="","",VLOOKUP(AG93,シフト記号表!$D$6:$X$47,21,FALSE))</f>
        <v/>
      </c>
      <c r="AH94" s="212" t="str">
        <f>IF(AH93="","",VLOOKUP(AH93,シフト記号表!$D$6:$X$47,21,FALSE))</f>
        <v/>
      </c>
      <c r="AI94" s="210" t="str">
        <f>IF(AI93="","",VLOOKUP(AI93,シフト記号表!$D$6:$X$47,21,FALSE))</f>
        <v/>
      </c>
      <c r="AJ94" s="211" t="str">
        <f>IF(AJ93="","",VLOOKUP(AJ93,シフト記号表!$D$6:$X$47,21,FALSE))</f>
        <v/>
      </c>
      <c r="AK94" s="211" t="str">
        <f>IF(AK93="","",VLOOKUP(AK93,シフト記号表!$D$6:$X$47,21,FALSE))</f>
        <v/>
      </c>
      <c r="AL94" s="211" t="str">
        <f>IF(AL93="","",VLOOKUP(AL93,シフト記号表!$D$6:$X$47,21,FALSE))</f>
        <v/>
      </c>
      <c r="AM94" s="211" t="str">
        <f>IF(AM93="","",VLOOKUP(AM93,シフト記号表!$D$6:$X$47,21,FALSE))</f>
        <v/>
      </c>
      <c r="AN94" s="211" t="str">
        <f>IF(AN93="","",VLOOKUP(AN93,シフト記号表!$D$6:$X$47,21,FALSE))</f>
        <v/>
      </c>
      <c r="AO94" s="212" t="str">
        <f>IF(AO93="","",VLOOKUP(AO93,シフト記号表!$D$6:$X$47,21,FALSE))</f>
        <v/>
      </c>
      <c r="AP94" s="210" t="str">
        <f>IF(AP93="","",VLOOKUP(AP93,シフト記号表!$D$6:$X$47,21,FALSE))</f>
        <v/>
      </c>
      <c r="AQ94" s="211" t="str">
        <f>IF(AQ93="","",VLOOKUP(AQ93,シフト記号表!$D$6:$X$47,21,FALSE))</f>
        <v/>
      </c>
      <c r="AR94" s="211" t="str">
        <f>IF(AR93="","",VLOOKUP(AR93,シフト記号表!$D$6:$X$47,21,FALSE))</f>
        <v/>
      </c>
      <c r="AS94" s="211" t="str">
        <f>IF(AS93="","",VLOOKUP(AS93,シフト記号表!$D$6:$X$47,21,FALSE))</f>
        <v/>
      </c>
      <c r="AT94" s="211" t="str">
        <f>IF(AT93="","",VLOOKUP(AT93,シフト記号表!$D$6:$X$47,21,FALSE))</f>
        <v/>
      </c>
      <c r="AU94" s="211" t="str">
        <f>IF(AU93="","",VLOOKUP(AU93,シフト記号表!$D$6:$X$47,21,FALSE))</f>
        <v/>
      </c>
      <c r="AV94" s="212" t="str">
        <f>IF(AV93="","",VLOOKUP(AV93,シフト記号表!$D$6:$X$47,21,FALSE))</f>
        <v/>
      </c>
      <c r="AW94" s="210" t="str">
        <f>IF(AW93="","",VLOOKUP(AW93,シフト記号表!$D$6:$X$47,21,FALSE))</f>
        <v/>
      </c>
      <c r="AX94" s="211" t="str">
        <f>IF(AX93="","",VLOOKUP(AX93,シフト記号表!$D$6:$X$47,21,FALSE))</f>
        <v/>
      </c>
      <c r="AY94" s="211" t="str">
        <f>IF(AY93="","",VLOOKUP(AY93,シフト記号表!$D$6:$X$47,21,FALSE))</f>
        <v/>
      </c>
      <c r="AZ94" s="576">
        <f>IF($BC$3="４週",SUM(U94:AV94),IF($BC$3="暦月",SUM(U94:AY94),""))</f>
        <v>0</v>
      </c>
      <c r="BA94" s="577"/>
      <c r="BB94" s="578">
        <f>IF($BC$3="４週",AZ94/4,IF($BC$3="暦月",(AZ94/($BC$8/7)),""))</f>
        <v>0</v>
      </c>
      <c r="BC94" s="577"/>
      <c r="BD94" s="573"/>
      <c r="BE94" s="574"/>
      <c r="BF94" s="574"/>
      <c r="BG94" s="574"/>
      <c r="BH94" s="575"/>
    </row>
    <row r="95" spans="2:60" ht="20.25" customHeight="1" x14ac:dyDescent="0.7">
      <c r="B95" s="127"/>
      <c r="C95" s="616"/>
      <c r="D95" s="617"/>
      <c r="E95" s="618"/>
      <c r="F95" s="179"/>
      <c r="G95" s="175">
        <f>C93</f>
        <v>0</v>
      </c>
      <c r="H95" s="619"/>
      <c r="I95" s="620"/>
      <c r="J95" s="621"/>
      <c r="K95" s="621"/>
      <c r="L95" s="622"/>
      <c r="M95" s="623"/>
      <c r="N95" s="624"/>
      <c r="O95" s="625"/>
      <c r="P95" s="206" t="s">
        <v>73</v>
      </c>
      <c r="Q95" s="26"/>
      <c r="R95" s="26"/>
      <c r="S95" s="18"/>
      <c r="T95" s="57"/>
      <c r="U95" s="213" t="str">
        <f>IF(U93="","",VLOOKUP(U93,シフト記号表!$D$6:$Z$47,23,FALSE))</f>
        <v/>
      </c>
      <c r="V95" s="214" t="str">
        <f>IF(V93="","",VLOOKUP(V93,シフト記号表!$D$6:$Z$47,23,FALSE))</f>
        <v/>
      </c>
      <c r="W95" s="214" t="str">
        <f>IF(W93="","",VLOOKUP(W93,シフト記号表!$D$6:$Z$47,23,FALSE))</f>
        <v/>
      </c>
      <c r="X95" s="214" t="str">
        <f>IF(X93="","",VLOOKUP(X93,シフト記号表!$D$6:$Z$47,23,FALSE))</f>
        <v/>
      </c>
      <c r="Y95" s="214" t="str">
        <f>IF(Y93="","",VLOOKUP(Y93,シフト記号表!$D$6:$Z$47,23,FALSE))</f>
        <v/>
      </c>
      <c r="Z95" s="214" t="str">
        <f>IF(Z93="","",VLOOKUP(Z93,シフト記号表!$D$6:$Z$47,23,FALSE))</f>
        <v/>
      </c>
      <c r="AA95" s="215" t="str">
        <f>IF(AA93="","",VLOOKUP(AA93,シフト記号表!$D$6:$Z$47,23,FALSE))</f>
        <v/>
      </c>
      <c r="AB95" s="213" t="str">
        <f>IF(AB93="","",VLOOKUP(AB93,シフト記号表!$D$6:$Z$47,23,FALSE))</f>
        <v/>
      </c>
      <c r="AC95" s="214" t="str">
        <f>IF(AC93="","",VLOOKUP(AC93,シフト記号表!$D$6:$Z$47,23,FALSE))</f>
        <v/>
      </c>
      <c r="AD95" s="214" t="str">
        <f>IF(AD93="","",VLOOKUP(AD93,シフト記号表!$D$6:$Z$47,23,FALSE))</f>
        <v/>
      </c>
      <c r="AE95" s="214" t="str">
        <f>IF(AE93="","",VLOOKUP(AE93,シフト記号表!$D$6:$Z$47,23,FALSE))</f>
        <v/>
      </c>
      <c r="AF95" s="214" t="str">
        <f>IF(AF93="","",VLOOKUP(AF93,シフト記号表!$D$6:$Z$47,23,FALSE))</f>
        <v/>
      </c>
      <c r="AG95" s="214" t="str">
        <f>IF(AG93="","",VLOOKUP(AG93,シフト記号表!$D$6:$Z$47,23,FALSE))</f>
        <v/>
      </c>
      <c r="AH95" s="215" t="str">
        <f>IF(AH93="","",VLOOKUP(AH93,シフト記号表!$D$6:$Z$47,23,FALSE))</f>
        <v/>
      </c>
      <c r="AI95" s="213" t="str">
        <f>IF(AI93="","",VLOOKUP(AI93,シフト記号表!$D$6:$Z$47,23,FALSE))</f>
        <v/>
      </c>
      <c r="AJ95" s="214" t="str">
        <f>IF(AJ93="","",VLOOKUP(AJ93,シフト記号表!$D$6:$Z$47,23,FALSE))</f>
        <v/>
      </c>
      <c r="AK95" s="214" t="str">
        <f>IF(AK93="","",VLOOKUP(AK93,シフト記号表!$D$6:$Z$47,23,FALSE))</f>
        <v/>
      </c>
      <c r="AL95" s="214" t="str">
        <f>IF(AL93="","",VLOOKUP(AL93,シフト記号表!$D$6:$Z$47,23,FALSE))</f>
        <v/>
      </c>
      <c r="AM95" s="214" t="str">
        <f>IF(AM93="","",VLOOKUP(AM93,シフト記号表!$D$6:$Z$47,23,FALSE))</f>
        <v/>
      </c>
      <c r="AN95" s="214" t="str">
        <f>IF(AN93="","",VLOOKUP(AN93,シフト記号表!$D$6:$Z$47,23,FALSE))</f>
        <v/>
      </c>
      <c r="AO95" s="215" t="str">
        <f>IF(AO93="","",VLOOKUP(AO93,シフト記号表!$D$6:$Z$47,23,FALSE))</f>
        <v/>
      </c>
      <c r="AP95" s="213" t="str">
        <f>IF(AP93="","",VLOOKUP(AP93,シフト記号表!$D$6:$Z$47,23,FALSE))</f>
        <v/>
      </c>
      <c r="AQ95" s="214" t="str">
        <f>IF(AQ93="","",VLOOKUP(AQ93,シフト記号表!$D$6:$Z$47,23,FALSE))</f>
        <v/>
      </c>
      <c r="AR95" s="214" t="str">
        <f>IF(AR93="","",VLOOKUP(AR93,シフト記号表!$D$6:$Z$47,23,FALSE))</f>
        <v/>
      </c>
      <c r="AS95" s="214" t="str">
        <f>IF(AS93="","",VLOOKUP(AS93,シフト記号表!$D$6:$Z$47,23,FALSE))</f>
        <v/>
      </c>
      <c r="AT95" s="214" t="str">
        <f>IF(AT93="","",VLOOKUP(AT93,シフト記号表!$D$6:$Z$47,23,FALSE))</f>
        <v/>
      </c>
      <c r="AU95" s="214" t="str">
        <f>IF(AU93="","",VLOOKUP(AU93,シフト記号表!$D$6:$Z$47,23,FALSE))</f>
        <v/>
      </c>
      <c r="AV95" s="215" t="str">
        <f>IF(AV93="","",VLOOKUP(AV93,シフト記号表!$D$6:$Z$47,23,FALSE))</f>
        <v/>
      </c>
      <c r="AW95" s="213" t="str">
        <f>IF(AW93="","",VLOOKUP(AW93,シフト記号表!$D$6:$Z$47,23,FALSE))</f>
        <v/>
      </c>
      <c r="AX95" s="214" t="str">
        <f>IF(AX93="","",VLOOKUP(AX93,シフト記号表!$D$6:$Z$47,23,FALSE))</f>
        <v/>
      </c>
      <c r="AY95" s="214" t="str">
        <f>IF(AY93="","",VLOOKUP(AY93,シフト記号表!$D$6:$Z$47,23,FALSE))</f>
        <v/>
      </c>
      <c r="AZ95" s="579">
        <f>IF($BC$3="４週",SUM(U95:AV95),IF($BC$3="暦月",SUM(U95:AY95),""))</f>
        <v>0</v>
      </c>
      <c r="BA95" s="580"/>
      <c r="BB95" s="581">
        <f>IF($BC$3="４週",AZ95/4,IF($BC$3="暦月",(AZ95/($BC$8/7)),""))</f>
        <v>0</v>
      </c>
      <c r="BC95" s="580"/>
      <c r="BD95" s="582"/>
      <c r="BE95" s="583"/>
      <c r="BF95" s="583"/>
      <c r="BG95" s="583"/>
      <c r="BH95" s="584"/>
    </row>
    <row r="96" spans="2:60" ht="20.25" customHeight="1" x14ac:dyDescent="0.7">
      <c r="B96" s="129"/>
      <c r="C96" s="585"/>
      <c r="D96" s="586"/>
      <c r="E96" s="587"/>
      <c r="F96" s="177"/>
      <c r="G96" s="173"/>
      <c r="H96" s="631"/>
      <c r="I96" s="597"/>
      <c r="J96" s="598"/>
      <c r="K96" s="598"/>
      <c r="L96" s="599"/>
      <c r="M96" s="606"/>
      <c r="N96" s="607"/>
      <c r="O96" s="60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615"/>
      <c r="BA96" s="569"/>
      <c r="BB96" s="568"/>
      <c r="BC96" s="569"/>
      <c r="BD96" s="570"/>
      <c r="BE96" s="571"/>
      <c r="BF96" s="571"/>
      <c r="BG96" s="571"/>
      <c r="BH96" s="572"/>
    </row>
    <row r="97" spans="2:60" ht="20.25" customHeight="1" x14ac:dyDescent="0.7">
      <c r="B97" s="125">
        <f>B94+1</f>
        <v>26</v>
      </c>
      <c r="C97" s="588"/>
      <c r="D97" s="589"/>
      <c r="E97" s="590"/>
      <c r="F97" s="178">
        <f>C96</f>
        <v>0</v>
      </c>
      <c r="G97" s="174"/>
      <c r="H97" s="595"/>
      <c r="I97" s="600"/>
      <c r="J97" s="601"/>
      <c r="K97" s="601"/>
      <c r="L97" s="602"/>
      <c r="M97" s="609"/>
      <c r="N97" s="610"/>
      <c r="O97" s="611"/>
      <c r="P97" s="23" t="s">
        <v>72</v>
      </c>
      <c r="Q97" s="24"/>
      <c r="R97" s="24"/>
      <c r="S97" s="19"/>
      <c r="T97" s="53"/>
      <c r="U97" s="210" t="str">
        <f>IF(U96="","",VLOOKUP(U96,シフト記号表!$D$6:$X$47,21,FALSE))</f>
        <v/>
      </c>
      <c r="V97" s="211" t="str">
        <f>IF(V96="","",VLOOKUP(V96,シフト記号表!$D$6:$X$47,21,FALSE))</f>
        <v/>
      </c>
      <c r="W97" s="211" t="str">
        <f>IF(W96="","",VLOOKUP(W96,シフト記号表!$D$6:$X$47,21,FALSE))</f>
        <v/>
      </c>
      <c r="X97" s="211" t="str">
        <f>IF(X96="","",VLOOKUP(X96,シフト記号表!$D$6:$X$47,21,FALSE))</f>
        <v/>
      </c>
      <c r="Y97" s="211" t="str">
        <f>IF(Y96="","",VLOOKUP(Y96,シフト記号表!$D$6:$X$47,21,FALSE))</f>
        <v/>
      </c>
      <c r="Z97" s="211" t="str">
        <f>IF(Z96="","",VLOOKUP(Z96,シフト記号表!$D$6:$X$47,21,FALSE))</f>
        <v/>
      </c>
      <c r="AA97" s="212" t="str">
        <f>IF(AA96="","",VLOOKUP(AA96,シフト記号表!$D$6:$X$47,21,FALSE))</f>
        <v/>
      </c>
      <c r="AB97" s="210" t="str">
        <f>IF(AB96="","",VLOOKUP(AB96,シフト記号表!$D$6:$X$47,21,FALSE))</f>
        <v/>
      </c>
      <c r="AC97" s="211" t="str">
        <f>IF(AC96="","",VLOOKUP(AC96,シフト記号表!$D$6:$X$47,21,FALSE))</f>
        <v/>
      </c>
      <c r="AD97" s="211" t="str">
        <f>IF(AD96="","",VLOOKUP(AD96,シフト記号表!$D$6:$X$47,21,FALSE))</f>
        <v/>
      </c>
      <c r="AE97" s="211" t="str">
        <f>IF(AE96="","",VLOOKUP(AE96,シフト記号表!$D$6:$X$47,21,FALSE))</f>
        <v/>
      </c>
      <c r="AF97" s="211" t="str">
        <f>IF(AF96="","",VLOOKUP(AF96,シフト記号表!$D$6:$X$47,21,FALSE))</f>
        <v/>
      </c>
      <c r="AG97" s="211" t="str">
        <f>IF(AG96="","",VLOOKUP(AG96,シフト記号表!$D$6:$X$47,21,FALSE))</f>
        <v/>
      </c>
      <c r="AH97" s="212" t="str">
        <f>IF(AH96="","",VLOOKUP(AH96,シフト記号表!$D$6:$X$47,21,FALSE))</f>
        <v/>
      </c>
      <c r="AI97" s="210" t="str">
        <f>IF(AI96="","",VLOOKUP(AI96,シフト記号表!$D$6:$X$47,21,FALSE))</f>
        <v/>
      </c>
      <c r="AJ97" s="211" t="str">
        <f>IF(AJ96="","",VLOOKUP(AJ96,シフト記号表!$D$6:$X$47,21,FALSE))</f>
        <v/>
      </c>
      <c r="AK97" s="211" t="str">
        <f>IF(AK96="","",VLOOKUP(AK96,シフト記号表!$D$6:$X$47,21,FALSE))</f>
        <v/>
      </c>
      <c r="AL97" s="211" t="str">
        <f>IF(AL96="","",VLOOKUP(AL96,シフト記号表!$D$6:$X$47,21,FALSE))</f>
        <v/>
      </c>
      <c r="AM97" s="211" t="str">
        <f>IF(AM96="","",VLOOKUP(AM96,シフト記号表!$D$6:$X$47,21,FALSE))</f>
        <v/>
      </c>
      <c r="AN97" s="211" t="str">
        <f>IF(AN96="","",VLOOKUP(AN96,シフト記号表!$D$6:$X$47,21,FALSE))</f>
        <v/>
      </c>
      <c r="AO97" s="212" t="str">
        <f>IF(AO96="","",VLOOKUP(AO96,シフト記号表!$D$6:$X$47,21,FALSE))</f>
        <v/>
      </c>
      <c r="AP97" s="210" t="str">
        <f>IF(AP96="","",VLOOKUP(AP96,シフト記号表!$D$6:$X$47,21,FALSE))</f>
        <v/>
      </c>
      <c r="AQ97" s="211" t="str">
        <f>IF(AQ96="","",VLOOKUP(AQ96,シフト記号表!$D$6:$X$47,21,FALSE))</f>
        <v/>
      </c>
      <c r="AR97" s="211" t="str">
        <f>IF(AR96="","",VLOOKUP(AR96,シフト記号表!$D$6:$X$47,21,FALSE))</f>
        <v/>
      </c>
      <c r="AS97" s="211" t="str">
        <f>IF(AS96="","",VLOOKUP(AS96,シフト記号表!$D$6:$X$47,21,FALSE))</f>
        <v/>
      </c>
      <c r="AT97" s="211" t="str">
        <f>IF(AT96="","",VLOOKUP(AT96,シフト記号表!$D$6:$X$47,21,FALSE))</f>
        <v/>
      </c>
      <c r="AU97" s="211" t="str">
        <f>IF(AU96="","",VLOOKUP(AU96,シフト記号表!$D$6:$X$47,21,FALSE))</f>
        <v/>
      </c>
      <c r="AV97" s="212" t="str">
        <f>IF(AV96="","",VLOOKUP(AV96,シフト記号表!$D$6:$X$47,21,FALSE))</f>
        <v/>
      </c>
      <c r="AW97" s="210" t="str">
        <f>IF(AW96="","",VLOOKUP(AW96,シフト記号表!$D$6:$X$47,21,FALSE))</f>
        <v/>
      </c>
      <c r="AX97" s="211" t="str">
        <f>IF(AX96="","",VLOOKUP(AX96,シフト記号表!$D$6:$X$47,21,FALSE))</f>
        <v/>
      </c>
      <c r="AY97" s="211" t="str">
        <f>IF(AY96="","",VLOOKUP(AY96,シフト記号表!$D$6:$X$47,21,FALSE))</f>
        <v/>
      </c>
      <c r="AZ97" s="576">
        <f>IF($BC$3="４週",SUM(U97:AV97),IF($BC$3="暦月",SUM(U97:AY97),""))</f>
        <v>0</v>
      </c>
      <c r="BA97" s="577"/>
      <c r="BB97" s="578">
        <f>IF($BC$3="４週",AZ97/4,IF($BC$3="暦月",(AZ97/($BC$8/7)),""))</f>
        <v>0</v>
      </c>
      <c r="BC97" s="577"/>
      <c r="BD97" s="573"/>
      <c r="BE97" s="574"/>
      <c r="BF97" s="574"/>
      <c r="BG97" s="574"/>
      <c r="BH97" s="575"/>
    </row>
    <row r="98" spans="2:60" ht="20.25" customHeight="1" x14ac:dyDescent="0.7">
      <c r="B98" s="127"/>
      <c r="C98" s="616"/>
      <c r="D98" s="617"/>
      <c r="E98" s="618"/>
      <c r="F98" s="179"/>
      <c r="G98" s="175">
        <f>C96</f>
        <v>0</v>
      </c>
      <c r="H98" s="619"/>
      <c r="I98" s="620"/>
      <c r="J98" s="621"/>
      <c r="K98" s="621"/>
      <c r="L98" s="622"/>
      <c r="M98" s="623"/>
      <c r="N98" s="624"/>
      <c r="O98" s="625"/>
      <c r="P98" s="206" t="s">
        <v>73</v>
      </c>
      <c r="Q98" s="26"/>
      <c r="R98" s="26"/>
      <c r="S98" s="18"/>
      <c r="T98" s="57"/>
      <c r="U98" s="213" t="str">
        <f>IF(U96="","",VLOOKUP(U96,シフト記号表!$D$6:$Z$47,23,FALSE))</f>
        <v/>
      </c>
      <c r="V98" s="214" t="str">
        <f>IF(V96="","",VLOOKUP(V96,シフト記号表!$D$6:$Z$47,23,FALSE))</f>
        <v/>
      </c>
      <c r="W98" s="214" t="str">
        <f>IF(W96="","",VLOOKUP(W96,シフト記号表!$D$6:$Z$47,23,FALSE))</f>
        <v/>
      </c>
      <c r="X98" s="214" t="str">
        <f>IF(X96="","",VLOOKUP(X96,シフト記号表!$D$6:$Z$47,23,FALSE))</f>
        <v/>
      </c>
      <c r="Y98" s="214" t="str">
        <f>IF(Y96="","",VLOOKUP(Y96,シフト記号表!$D$6:$Z$47,23,FALSE))</f>
        <v/>
      </c>
      <c r="Z98" s="214" t="str">
        <f>IF(Z96="","",VLOOKUP(Z96,シフト記号表!$D$6:$Z$47,23,FALSE))</f>
        <v/>
      </c>
      <c r="AA98" s="215" t="str">
        <f>IF(AA96="","",VLOOKUP(AA96,シフト記号表!$D$6:$Z$47,23,FALSE))</f>
        <v/>
      </c>
      <c r="AB98" s="213" t="str">
        <f>IF(AB96="","",VLOOKUP(AB96,シフト記号表!$D$6:$Z$47,23,FALSE))</f>
        <v/>
      </c>
      <c r="AC98" s="214" t="str">
        <f>IF(AC96="","",VLOOKUP(AC96,シフト記号表!$D$6:$Z$47,23,FALSE))</f>
        <v/>
      </c>
      <c r="AD98" s="214" t="str">
        <f>IF(AD96="","",VLOOKUP(AD96,シフト記号表!$D$6:$Z$47,23,FALSE))</f>
        <v/>
      </c>
      <c r="AE98" s="214" t="str">
        <f>IF(AE96="","",VLOOKUP(AE96,シフト記号表!$D$6:$Z$47,23,FALSE))</f>
        <v/>
      </c>
      <c r="AF98" s="214" t="str">
        <f>IF(AF96="","",VLOOKUP(AF96,シフト記号表!$D$6:$Z$47,23,FALSE))</f>
        <v/>
      </c>
      <c r="AG98" s="214" t="str">
        <f>IF(AG96="","",VLOOKUP(AG96,シフト記号表!$D$6:$Z$47,23,FALSE))</f>
        <v/>
      </c>
      <c r="AH98" s="215" t="str">
        <f>IF(AH96="","",VLOOKUP(AH96,シフト記号表!$D$6:$Z$47,23,FALSE))</f>
        <v/>
      </c>
      <c r="AI98" s="213" t="str">
        <f>IF(AI96="","",VLOOKUP(AI96,シフト記号表!$D$6:$Z$47,23,FALSE))</f>
        <v/>
      </c>
      <c r="AJ98" s="214" t="str">
        <f>IF(AJ96="","",VLOOKUP(AJ96,シフト記号表!$D$6:$Z$47,23,FALSE))</f>
        <v/>
      </c>
      <c r="AK98" s="214" t="str">
        <f>IF(AK96="","",VLOOKUP(AK96,シフト記号表!$D$6:$Z$47,23,FALSE))</f>
        <v/>
      </c>
      <c r="AL98" s="214" t="str">
        <f>IF(AL96="","",VLOOKUP(AL96,シフト記号表!$D$6:$Z$47,23,FALSE))</f>
        <v/>
      </c>
      <c r="AM98" s="214" t="str">
        <f>IF(AM96="","",VLOOKUP(AM96,シフト記号表!$D$6:$Z$47,23,FALSE))</f>
        <v/>
      </c>
      <c r="AN98" s="214" t="str">
        <f>IF(AN96="","",VLOOKUP(AN96,シフト記号表!$D$6:$Z$47,23,FALSE))</f>
        <v/>
      </c>
      <c r="AO98" s="215" t="str">
        <f>IF(AO96="","",VLOOKUP(AO96,シフト記号表!$D$6:$Z$47,23,FALSE))</f>
        <v/>
      </c>
      <c r="AP98" s="213" t="str">
        <f>IF(AP96="","",VLOOKUP(AP96,シフト記号表!$D$6:$Z$47,23,FALSE))</f>
        <v/>
      </c>
      <c r="AQ98" s="214" t="str">
        <f>IF(AQ96="","",VLOOKUP(AQ96,シフト記号表!$D$6:$Z$47,23,FALSE))</f>
        <v/>
      </c>
      <c r="AR98" s="214" t="str">
        <f>IF(AR96="","",VLOOKUP(AR96,シフト記号表!$D$6:$Z$47,23,FALSE))</f>
        <v/>
      </c>
      <c r="AS98" s="214" t="str">
        <f>IF(AS96="","",VLOOKUP(AS96,シフト記号表!$D$6:$Z$47,23,FALSE))</f>
        <v/>
      </c>
      <c r="AT98" s="214" t="str">
        <f>IF(AT96="","",VLOOKUP(AT96,シフト記号表!$D$6:$Z$47,23,FALSE))</f>
        <v/>
      </c>
      <c r="AU98" s="214" t="str">
        <f>IF(AU96="","",VLOOKUP(AU96,シフト記号表!$D$6:$Z$47,23,FALSE))</f>
        <v/>
      </c>
      <c r="AV98" s="215" t="str">
        <f>IF(AV96="","",VLOOKUP(AV96,シフト記号表!$D$6:$Z$47,23,FALSE))</f>
        <v/>
      </c>
      <c r="AW98" s="213" t="str">
        <f>IF(AW96="","",VLOOKUP(AW96,シフト記号表!$D$6:$Z$47,23,FALSE))</f>
        <v/>
      </c>
      <c r="AX98" s="214" t="str">
        <f>IF(AX96="","",VLOOKUP(AX96,シフト記号表!$D$6:$Z$47,23,FALSE))</f>
        <v/>
      </c>
      <c r="AY98" s="214" t="str">
        <f>IF(AY96="","",VLOOKUP(AY96,シフト記号表!$D$6:$Z$47,23,FALSE))</f>
        <v/>
      </c>
      <c r="AZ98" s="579">
        <f>IF($BC$3="４週",SUM(U98:AV98),IF($BC$3="暦月",SUM(U98:AY98),""))</f>
        <v>0</v>
      </c>
      <c r="BA98" s="580"/>
      <c r="BB98" s="581">
        <f>IF($BC$3="４週",AZ98/4,IF($BC$3="暦月",(AZ98/($BC$8/7)),""))</f>
        <v>0</v>
      </c>
      <c r="BC98" s="580"/>
      <c r="BD98" s="582"/>
      <c r="BE98" s="583"/>
      <c r="BF98" s="583"/>
      <c r="BG98" s="583"/>
      <c r="BH98" s="584"/>
    </row>
    <row r="99" spans="2:60" ht="20.25" customHeight="1" x14ac:dyDescent="0.7">
      <c r="B99" s="129"/>
      <c r="C99" s="585"/>
      <c r="D99" s="586"/>
      <c r="E99" s="587"/>
      <c r="F99" s="177"/>
      <c r="G99" s="173"/>
      <c r="H99" s="631"/>
      <c r="I99" s="597"/>
      <c r="J99" s="598"/>
      <c r="K99" s="598"/>
      <c r="L99" s="599"/>
      <c r="M99" s="606"/>
      <c r="N99" s="607"/>
      <c r="O99" s="60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615"/>
      <c r="BA99" s="569"/>
      <c r="BB99" s="568"/>
      <c r="BC99" s="569"/>
      <c r="BD99" s="570"/>
      <c r="BE99" s="571"/>
      <c r="BF99" s="571"/>
      <c r="BG99" s="571"/>
      <c r="BH99" s="572"/>
    </row>
    <row r="100" spans="2:60" ht="20.25" customHeight="1" x14ac:dyDescent="0.7">
      <c r="B100" s="125">
        <f>B97+1</f>
        <v>27</v>
      </c>
      <c r="C100" s="588"/>
      <c r="D100" s="589"/>
      <c r="E100" s="590"/>
      <c r="F100" s="178">
        <f>C99</f>
        <v>0</v>
      </c>
      <c r="G100" s="174"/>
      <c r="H100" s="595"/>
      <c r="I100" s="600"/>
      <c r="J100" s="601"/>
      <c r="K100" s="601"/>
      <c r="L100" s="602"/>
      <c r="M100" s="609"/>
      <c r="N100" s="610"/>
      <c r="O100" s="611"/>
      <c r="P100" s="23" t="s">
        <v>72</v>
      </c>
      <c r="Q100" s="24"/>
      <c r="R100" s="24"/>
      <c r="S100" s="19"/>
      <c r="T100" s="53"/>
      <c r="U100" s="210" t="str">
        <f>IF(U99="","",VLOOKUP(U99,シフト記号表!$D$6:$X$47,21,FALSE))</f>
        <v/>
      </c>
      <c r="V100" s="211" t="str">
        <f>IF(V99="","",VLOOKUP(V99,シフト記号表!$D$6:$X$47,21,FALSE))</f>
        <v/>
      </c>
      <c r="W100" s="211" t="str">
        <f>IF(W99="","",VLOOKUP(W99,シフト記号表!$D$6:$X$47,21,FALSE))</f>
        <v/>
      </c>
      <c r="X100" s="211" t="str">
        <f>IF(X99="","",VLOOKUP(X99,シフト記号表!$D$6:$X$47,21,FALSE))</f>
        <v/>
      </c>
      <c r="Y100" s="211" t="str">
        <f>IF(Y99="","",VLOOKUP(Y99,シフト記号表!$D$6:$X$47,21,FALSE))</f>
        <v/>
      </c>
      <c r="Z100" s="211" t="str">
        <f>IF(Z99="","",VLOOKUP(Z99,シフト記号表!$D$6:$X$47,21,FALSE))</f>
        <v/>
      </c>
      <c r="AA100" s="212" t="str">
        <f>IF(AA99="","",VLOOKUP(AA99,シフト記号表!$D$6:$X$47,21,FALSE))</f>
        <v/>
      </c>
      <c r="AB100" s="210" t="str">
        <f>IF(AB99="","",VLOOKUP(AB99,シフト記号表!$D$6:$X$47,21,FALSE))</f>
        <v/>
      </c>
      <c r="AC100" s="211" t="str">
        <f>IF(AC99="","",VLOOKUP(AC99,シフト記号表!$D$6:$X$47,21,FALSE))</f>
        <v/>
      </c>
      <c r="AD100" s="211" t="str">
        <f>IF(AD99="","",VLOOKUP(AD99,シフト記号表!$D$6:$X$47,21,FALSE))</f>
        <v/>
      </c>
      <c r="AE100" s="211" t="str">
        <f>IF(AE99="","",VLOOKUP(AE99,シフト記号表!$D$6:$X$47,21,FALSE))</f>
        <v/>
      </c>
      <c r="AF100" s="211" t="str">
        <f>IF(AF99="","",VLOOKUP(AF99,シフト記号表!$D$6:$X$47,21,FALSE))</f>
        <v/>
      </c>
      <c r="AG100" s="211" t="str">
        <f>IF(AG99="","",VLOOKUP(AG99,シフト記号表!$D$6:$X$47,21,FALSE))</f>
        <v/>
      </c>
      <c r="AH100" s="212" t="str">
        <f>IF(AH99="","",VLOOKUP(AH99,シフト記号表!$D$6:$X$47,21,FALSE))</f>
        <v/>
      </c>
      <c r="AI100" s="210" t="str">
        <f>IF(AI99="","",VLOOKUP(AI99,シフト記号表!$D$6:$X$47,21,FALSE))</f>
        <v/>
      </c>
      <c r="AJ100" s="211" t="str">
        <f>IF(AJ99="","",VLOOKUP(AJ99,シフト記号表!$D$6:$X$47,21,FALSE))</f>
        <v/>
      </c>
      <c r="AK100" s="211" t="str">
        <f>IF(AK99="","",VLOOKUP(AK99,シフト記号表!$D$6:$X$47,21,FALSE))</f>
        <v/>
      </c>
      <c r="AL100" s="211" t="str">
        <f>IF(AL99="","",VLOOKUP(AL99,シフト記号表!$D$6:$X$47,21,FALSE))</f>
        <v/>
      </c>
      <c r="AM100" s="211" t="str">
        <f>IF(AM99="","",VLOOKUP(AM99,シフト記号表!$D$6:$X$47,21,FALSE))</f>
        <v/>
      </c>
      <c r="AN100" s="211" t="str">
        <f>IF(AN99="","",VLOOKUP(AN99,シフト記号表!$D$6:$X$47,21,FALSE))</f>
        <v/>
      </c>
      <c r="AO100" s="212" t="str">
        <f>IF(AO99="","",VLOOKUP(AO99,シフト記号表!$D$6:$X$47,21,FALSE))</f>
        <v/>
      </c>
      <c r="AP100" s="210" t="str">
        <f>IF(AP99="","",VLOOKUP(AP99,シフト記号表!$D$6:$X$47,21,FALSE))</f>
        <v/>
      </c>
      <c r="AQ100" s="211" t="str">
        <f>IF(AQ99="","",VLOOKUP(AQ99,シフト記号表!$D$6:$X$47,21,FALSE))</f>
        <v/>
      </c>
      <c r="AR100" s="211" t="str">
        <f>IF(AR99="","",VLOOKUP(AR99,シフト記号表!$D$6:$X$47,21,FALSE))</f>
        <v/>
      </c>
      <c r="AS100" s="211" t="str">
        <f>IF(AS99="","",VLOOKUP(AS99,シフト記号表!$D$6:$X$47,21,FALSE))</f>
        <v/>
      </c>
      <c r="AT100" s="211" t="str">
        <f>IF(AT99="","",VLOOKUP(AT99,シフト記号表!$D$6:$X$47,21,FALSE))</f>
        <v/>
      </c>
      <c r="AU100" s="211" t="str">
        <f>IF(AU99="","",VLOOKUP(AU99,シフト記号表!$D$6:$X$47,21,FALSE))</f>
        <v/>
      </c>
      <c r="AV100" s="212" t="str">
        <f>IF(AV99="","",VLOOKUP(AV99,シフト記号表!$D$6:$X$47,21,FALSE))</f>
        <v/>
      </c>
      <c r="AW100" s="210" t="str">
        <f>IF(AW99="","",VLOOKUP(AW99,シフト記号表!$D$6:$X$47,21,FALSE))</f>
        <v/>
      </c>
      <c r="AX100" s="211" t="str">
        <f>IF(AX99="","",VLOOKUP(AX99,シフト記号表!$D$6:$X$47,21,FALSE))</f>
        <v/>
      </c>
      <c r="AY100" s="211" t="str">
        <f>IF(AY99="","",VLOOKUP(AY99,シフト記号表!$D$6:$X$47,21,FALSE))</f>
        <v/>
      </c>
      <c r="AZ100" s="576">
        <f>IF($BC$3="４週",SUM(U100:AV100),IF($BC$3="暦月",SUM(U100:AY100),""))</f>
        <v>0</v>
      </c>
      <c r="BA100" s="577"/>
      <c r="BB100" s="578">
        <f>IF($BC$3="４週",AZ100/4,IF($BC$3="暦月",(AZ100/($BC$8/7)),""))</f>
        <v>0</v>
      </c>
      <c r="BC100" s="577"/>
      <c r="BD100" s="573"/>
      <c r="BE100" s="574"/>
      <c r="BF100" s="574"/>
      <c r="BG100" s="574"/>
      <c r="BH100" s="575"/>
    </row>
    <row r="101" spans="2:60" ht="20.25" customHeight="1" x14ac:dyDescent="0.7">
      <c r="B101" s="127"/>
      <c r="C101" s="616"/>
      <c r="D101" s="617"/>
      <c r="E101" s="618"/>
      <c r="F101" s="179"/>
      <c r="G101" s="175">
        <f>C99</f>
        <v>0</v>
      </c>
      <c r="H101" s="619"/>
      <c r="I101" s="620"/>
      <c r="J101" s="621"/>
      <c r="K101" s="621"/>
      <c r="L101" s="622"/>
      <c r="M101" s="623"/>
      <c r="N101" s="624"/>
      <c r="O101" s="625"/>
      <c r="P101" s="206" t="s">
        <v>73</v>
      </c>
      <c r="Q101" s="26"/>
      <c r="R101" s="26"/>
      <c r="S101" s="18"/>
      <c r="T101" s="57"/>
      <c r="U101" s="213" t="str">
        <f>IF(U99="","",VLOOKUP(U99,シフト記号表!$D$6:$Z$47,23,FALSE))</f>
        <v/>
      </c>
      <c r="V101" s="214" t="str">
        <f>IF(V99="","",VLOOKUP(V99,シフト記号表!$D$6:$Z$47,23,FALSE))</f>
        <v/>
      </c>
      <c r="W101" s="214" t="str">
        <f>IF(W99="","",VLOOKUP(W99,シフト記号表!$D$6:$Z$47,23,FALSE))</f>
        <v/>
      </c>
      <c r="X101" s="214" t="str">
        <f>IF(X99="","",VLOOKUP(X99,シフト記号表!$D$6:$Z$47,23,FALSE))</f>
        <v/>
      </c>
      <c r="Y101" s="214" t="str">
        <f>IF(Y99="","",VLOOKUP(Y99,シフト記号表!$D$6:$Z$47,23,FALSE))</f>
        <v/>
      </c>
      <c r="Z101" s="214" t="str">
        <f>IF(Z99="","",VLOOKUP(Z99,シフト記号表!$D$6:$Z$47,23,FALSE))</f>
        <v/>
      </c>
      <c r="AA101" s="215" t="str">
        <f>IF(AA99="","",VLOOKUP(AA99,シフト記号表!$D$6:$Z$47,23,FALSE))</f>
        <v/>
      </c>
      <c r="AB101" s="213" t="str">
        <f>IF(AB99="","",VLOOKUP(AB99,シフト記号表!$D$6:$Z$47,23,FALSE))</f>
        <v/>
      </c>
      <c r="AC101" s="214" t="str">
        <f>IF(AC99="","",VLOOKUP(AC99,シフト記号表!$D$6:$Z$47,23,FALSE))</f>
        <v/>
      </c>
      <c r="AD101" s="214" t="str">
        <f>IF(AD99="","",VLOOKUP(AD99,シフト記号表!$D$6:$Z$47,23,FALSE))</f>
        <v/>
      </c>
      <c r="AE101" s="214" t="str">
        <f>IF(AE99="","",VLOOKUP(AE99,シフト記号表!$D$6:$Z$47,23,FALSE))</f>
        <v/>
      </c>
      <c r="AF101" s="214" t="str">
        <f>IF(AF99="","",VLOOKUP(AF99,シフト記号表!$D$6:$Z$47,23,FALSE))</f>
        <v/>
      </c>
      <c r="AG101" s="214" t="str">
        <f>IF(AG99="","",VLOOKUP(AG99,シフト記号表!$D$6:$Z$47,23,FALSE))</f>
        <v/>
      </c>
      <c r="AH101" s="215" t="str">
        <f>IF(AH99="","",VLOOKUP(AH99,シフト記号表!$D$6:$Z$47,23,FALSE))</f>
        <v/>
      </c>
      <c r="AI101" s="213" t="str">
        <f>IF(AI99="","",VLOOKUP(AI99,シフト記号表!$D$6:$Z$47,23,FALSE))</f>
        <v/>
      </c>
      <c r="AJ101" s="214" t="str">
        <f>IF(AJ99="","",VLOOKUP(AJ99,シフト記号表!$D$6:$Z$47,23,FALSE))</f>
        <v/>
      </c>
      <c r="AK101" s="214" t="str">
        <f>IF(AK99="","",VLOOKUP(AK99,シフト記号表!$D$6:$Z$47,23,FALSE))</f>
        <v/>
      </c>
      <c r="AL101" s="214" t="str">
        <f>IF(AL99="","",VLOOKUP(AL99,シフト記号表!$D$6:$Z$47,23,FALSE))</f>
        <v/>
      </c>
      <c r="AM101" s="214" t="str">
        <f>IF(AM99="","",VLOOKUP(AM99,シフト記号表!$D$6:$Z$47,23,FALSE))</f>
        <v/>
      </c>
      <c r="AN101" s="214" t="str">
        <f>IF(AN99="","",VLOOKUP(AN99,シフト記号表!$D$6:$Z$47,23,FALSE))</f>
        <v/>
      </c>
      <c r="AO101" s="215" t="str">
        <f>IF(AO99="","",VLOOKUP(AO99,シフト記号表!$D$6:$Z$47,23,FALSE))</f>
        <v/>
      </c>
      <c r="AP101" s="213" t="str">
        <f>IF(AP99="","",VLOOKUP(AP99,シフト記号表!$D$6:$Z$47,23,FALSE))</f>
        <v/>
      </c>
      <c r="AQ101" s="214" t="str">
        <f>IF(AQ99="","",VLOOKUP(AQ99,シフト記号表!$D$6:$Z$47,23,FALSE))</f>
        <v/>
      </c>
      <c r="AR101" s="214" t="str">
        <f>IF(AR99="","",VLOOKUP(AR99,シフト記号表!$D$6:$Z$47,23,FALSE))</f>
        <v/>
      </c>
      <c r="AS101" s="214" t="str">
        <f>IF(AS99="","",VLOOKUP(AS99,シフト記号表!$D$6:$Z$47,23,FALSE))</f>
        <v/>
      </c>
      <c r="AT101" s="214" t="str">
        <f>IF(AT99="","",VLOOKUP(AT99,シフト記号表!$D$6:$Z$47,23,FALSE))</f>
        <v/>
      </c>
      <c r="AU101" s="214" t="str">
        <f>IF(AU99="","",VLOOKUP(AU99,シフト記号表!$D$6:$Z$47,23,FALSE))</f>
        <v/>
      </c>
      <c r="AV101" s="215" t="str">
        <f>IF(AV99="","",VLOOKUP(AV99,シフト記号表!$D$6:$Z$47,23,FALSE))</f>
        <v/>
      </c>
      <c r="AW101" s="213" t="str">
        <f>IF(AW99="","",VLOOKUP(AW99,シフト記号表!$D$6:$Z$47,23,FALSE))</f>
        <v/>
      </c>
      <c r="AX101" s="214" t="str">
        <f>IF(AX99="","",VLOOKUP(AX99,シフト記号表!$D$6:$Z$47,23,FALSE))</f>
        <v/>
      </c>
      <c r="AY101" s="214" t="str">
        <f>IF(AY99="","",VLOOKUP(AY99,シフト記号表!$D$6:$Z$47,23,FALSE))</f>
        <v/>
      </c>
      <c r="AZ101" s="579">
        <f>IF($BC$3="４週",SUM(U101:AV101),IF($BC$3="暦月",SUM(U101:AY101),""))</f>
        <v>0</v>
      </c>
      <c r="BA101" s="580"/>
      <c r="BB101" s="581">
        <f>IF($BC$3="４週",AZ101/4,IF($BC$3="暦月",(AZ101/($BC$8/7)),""))</f>
        <v>0</v>
      </c>
      <c r="BC101" s="580"/>
      <c r="BD101" s="582"/>
      <c r="BE101" s="583"/>
      <c r="BF101" s="583"/>
      <c r="BG101" s="583"/>
      <c r="BH101" s="584"/>
    </row>
    <row r="102" spans="2:60" ht="20.25" customHeight="1" x14ac:dyDescent="0.7">
      <c r="B102" s="129"/>
      <c r="C102" s="585"/>
      <c r="D102" s="586"/>
      <c r="E102" s="587"/>
      <c r="F102" s="177"/>
      <c r="G102" s="173"/>
      <c r="H102" s="631"/>
      <c r="I102" s="597"/>
      <c r="J102" s="598"/>
      <c r="K102" s="598"/>
      <c r="L102" s="599"/>
      <c r="M102" s="606"/>
      <c r="N102" s="607"/>
      <c r="O102" s="60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615"/>
      <c r="BA102" s="569"/>
      <c r="BB102" s="568"/>
      <c r="BC102" s="569"/>
      <c r="BD102" s="570"/>
      <c r="BE102" s="571"/>
      <c r="BF102" s="571"/>
      <c r="BG102" s="571"/>
      <c r="BH102" s="572"/>
    </row>
    <row r="103" spans="2:60" ht="20.25" customHeight="1" x14ac:dyDescent="0.7">
      <c r="B103" s="125">
        <f>B100+1</f>
        <v>28</v>
      </c>
      <c r="C103" s="588"/>
      <c r="D103" s="589"/>
      <c r="E103" s="590"/>
      <c r="F103" s="178">
        <f>C102</f>
        <v>0</v>
      </c>
      <c r="G103" s="174"/>
      <c r="H103" s="595"/>
      <c r="I103" s="600"/>
      <c r="J103" s="601"/>
      <c r="K103" s="601"/>
      <c r="L103" s="602"/>
      <c r="M103" s="609"/>
      <c r="N103" s="610"/>
      <c r="O103" s="611"/>
      <c r="P103" s="23" t="s">
        <v>72</v>
      </c>
      <c r="Q103" s="24"/>
      <c r="R103" s="24"/>
      <c r="S103" s="19"/>
      <c r="T103" s="53"/>
      <c r="U103" s="210" t="str">
        <f>IF(U102="","",VLOOKUP(U102,シフト記号表!$D$6:$X$47,21,FALSE))</f>
        <v/>
      </c>
      <c r="V103" s="211" t="str">
        <f>IF(V102="","",VLOOKUP(V102,シフト記号表!$D$6:$X$47,21,FALSE))</f>
        <v/>
      </c>
      <c r="W103" s="211" t="str">
        <f>IF(W102="","",VLOOKUP(W102,シフト記号表!$D$6:$X$47,21,FALSE))</f>
        <v/>
      </c>
      <c r="X103" s="211" t="str">
        <f>IF(X102="","",VLOOKUP(X102,シフト記号表!$D$6:$X$47,21,FALSE))</f>
        <v/>
      </c>
      <c r="Y103" s="211" t="str">
        <f>IF(Y102="","",VLOOKUP(Y102,シフト記号表!$D$6:$X$47,21,FALSE))</f>
        <v/>
      </c>
      <c r="Z103" s="211" t="str">
        <f>IF(Z102="","",VLOOKUP(Z102,シフト記号表!$D$6:$X$47,21,FALSE))</f>
        <v/>
      </c>
      <c r="AA103" s="212" t="str">
        <f>IF(AA102="","",VLOOKUP(AA102,シフト記号表!$D$6:$X$47,21,FALSE))</f>
        <v/>
      </c>
      <c r="AB103" s="210" t="str">
        <f>IF(AB102="","",VLOOKUP(AB102,シフト記号表!$D$6:$X$47,21,FALSE))</f>
        <v/>
      </c>
      <c r="AC103" s="211" t="str">
        <f>IF(AC102="","",VLOOKUP(AC102,シフト記号表!$D$6:$X$47,21,FALSE))</f>
        <v/>
      </c>
      <c r="AD103" s="211" t="str">
        <f>IF(AD102="","",VLOOKUP(AD102,シフト記号表!$D$6:$X$47,21,FALSE))</f>
        <v/>
      </c>
      <c r="AE103" s="211" t="str">
        <f>IF(AE102="","",VLOOKUP(AE102,シフト記号表!$D$6:$X$47,21,FALSE))</f>
        <v/>
      </c>
      <c r="AF103" s="211" t="str">
        <f>IF(AF102="","",VLOOKUP(AF102,シフト記号表!$D$6:$X$47,21,FALSE))</f>
        <v/>
      </c>
      <c r="AG103" s="211" t="str">
        <f>IF(AG102="","",VLOOKUP(AG102,シフト記号表!$D$6:$X$47,21,FALSE))</f>
        <v/>
      </c>
      <c r="AH103" s="212" t="str">
        <f>IF(AH102="","",VLOOKUP(AH102,シフト記号表!$D$6:$X$47,21,FALSE))</f>
        <v/>
      </c>
      <c r="AI103" s="210" t="str">
        <f>IF(AI102="","",VLOOKUP(AI102,シフト記号表!$D$6:$X$47,21,FALSE))</f>
        <v/>
      </c>
      <c r="AJ103" s="211" t="str">
        <f>IF(AJ102="","",VLOOKUP(AJ102,シフト記号表!$D$6:$X$47,21,FALSE))</f>
        <v/>
      </c>
      <c r="AK103" s="211" t="str">
        <f>IF(AK102="","",VLOOKUP(AK102,シフト記号表!$D$6:$X$47,21,FALSE))</f>
        <v/>
      </c>
      <c r="AL103" s="211" t="str">
        <f>IF(AL102="","",VLOOKUP(AL102,シフト記号表!$D$6:$X$47,21,FALSE))</f>
        <v/>
      </c>
      <c r="AM103" s="211" t="str">
        <f>IF(AM102="","",VLOOKUP(AM102,シフト記号表!$D$6:$X$47,21,FALSE))</f>
        <v/>
      </c>
      <c r="AN103" s="211" t="str">
        <f>IF(AN102="","",VLOOKUP(AN102,シフト記号表!$D$6:$X$47,21,FALSE))</f>
        <v/>
      </c>
      <c r="AO103" s="212" t="str">
        <f>IF(AO102="","",VLOOKUP(AO102,シフト記号表!$D$6:$X$47,21,FALSE))</f>
        <v/>
      </c>
      <c r="AP103" s="210" t="str">
        <f>IF(AP102="","",VLOOKUP(AP102,シフト記号表!$D$6:$X$47,21,FALSE))</f>
        <v/>
      </c>
      <c r="AQ103" s="211" t="str">
        <f>IF(AQ102="","",VLOOKUP(AQ102,シフト記号表!$D$6:$X$47,21,FALSE))</f>
        <v/>
      </c>
      <c r="AR103" s="211" t="str">
        <f>IF(AR102="","",VLOOKUP(AR102,シフト記号表!$D$6:$X$47,21,FALSE))</f>
        <v/>
      </c>
      <c r="AS103" s="211" t="str">
        <f>IF(AS102="","",VLOOKUP(AS102,シフト記号表!$D$6:$X$47,21,FALSE))</f>
        <v/>
      </c>
      <c r="AT103" s="211" t="str">
        <f>IF(AT102="","",VLOOKUP(AT102,シフト記号表!$D$6:$X$47,21,FALSE))</f>
        <v/>
      </c>
      <c r="AU103" s="211" t="str">
        <f>IF(AU102="","",VLOOKUP(AU102,シフト記号表!$D$6:$X$47,21,FALSE))</f>
        <v/>
      </c>
      <c r="AV103" s="212" t="str">
        <f>IF(AV102="","",VLOOKUP(AV102,シフト記号表!$D$6:$X$47,21,FALSE))</f>
        <v/>
      </c>
      <c r="AW103" s="210" t="str">
        <f>IF(AW102="","",VLOOKUP(AW102,シフト記号表!$D$6:$X$47,21,FALSE))</f>
        <v/>
      </c>
      <c r="AX103" s="211" t="str">
        <f>IF(AX102="","",VLOOKUP(AX102,シフト記号表!$D$6:$X$47,21,FALSE))</f>
        <v/>
      </c>
      <c r="AY103" s="211" t="str">
        <f>IF(AY102="","",VLOOKUP(AY102,シフト記号表!$D$6:$X$47,21,FALSE))</f>
        <v/>
      </c>
      <c r="AZ103" s="576">
        <f>IF($BC$3="４週",SUM(U103:AV103),IF($BC$3="暦月",SUM(U103:AY103),""))</f>
        <v>0</v>
      </c>
      <c r="BA103" s="577"/>
      <c r="BB103" s="578">
        <f>IF($BC$3="４週",AZ103/4,IF($BC$3="暦月",(AZ103/($BC$8/7)),""))</f>
        <v>0</v>
      </c>
      <c r="BC103" s="577"/>
      <c r="BD103" s="573"/>
      <c r="BE103" s="574"/>
      <c r="BF103" s="574"/>
      <c r="BG103" s="574"/>
      <c r="BH103" s="575"/>
    </row>
    <row r="104" spans="2:60" ht="20.25" customHeight="1" x14ac:dyDescent="0.7">
      <c r="B104" s="127"/>
      <c r="C104" s="616"/>
      <c r="D104" s="617"/>
      <c r="E104" s="618"/>
      <c r="F104" s="179"/>
      <c r="G104" s="175">
        <f>C102</f>
        <v>0</v>
      </c>
      <c r="H104" s="619"/>
      <c r="I104" s="620"/>
      <c r="J104" s="621"/>
      <c r="K104" s="621"/>
      <c r="L104" s="622"/>
      <c r="M104" s="623"/>
      <c r="N104" s="624"/>
      <c r="O104" s="625"/>
      <c r="P104" s="206" t="s">
        <v>73</v>
      </c>
      <c r="Q104" s="26"/>
      <c r="R104" s="26"/>
      <c r="S104" s="18"/>
      <c r="T104" s="57"/>
      <c r="U104" s="213" t="str">
        <f>IF(U102="","",VLOOKUP(U102,シフト記号表!$D$6:$Z$47,23,FALSE))</f>
        <v/>
      </c>
      <c r="V104" s="214" t="str">
        <f>IF(V102="","",VLOOKUP(V102,シフト記号表!$D$6:$Z$47,23,FALSE))</f>
        <v/>
      </c>
      <c r="W104" s="214" t="str">
        <f>IF(W102="","",VLOOKUP(W102,シフト記号表!$D$6:$Z$47,23,FALSE))</f>
        <v/>
      </c>
      <c r="X104" s="214" t="str">
        <f>IF(X102="","",VLOOKUP(X102,シフト記号表!$D$6:$Z$47,23,FALSE))</f>
        <v/>
      </c>
      <c r="Y104" s="214" t="str">
        <f>IF(Y102="","",VLOOKUP(Y102,シフト記号表!$D$6:$Z$47,23,FALSE))</f>
        <v/>
      </c>
      <c r="Z104" s="214" t="str">
        <f>IF(Z102="","",VLOOKUP(Z102,シフト記号表!$D$6:$Z$47,23,FALSE))</f>
        <v/>
      </c>
      <c r="AA104" s="215" t="str">
        <f>IF(AA102="","",VLOOKUP(AA102,シフト記号表!$D$6:$Z$47,23,FALSE))</f>
        <v/>
      </c>
      <c r="AB104" s="213" t="str">
        <f>IF(AB102="","",VLOOKUP(AB102,シフト記号表!$D$6:$Z$47,23,FALSE))</f>
        <v/>
      </c>
      <c r="AC104" s="214" t="str">
        <f>IF(AC102="","",VLOOKUP(AC102,シフト記号表!$D$6:$Z$47,23,FALSE))</f>
        <v/>
      </c>
      <c r="AD104" s="214" t="str">
        <f>IF(AD102="","",VLOOKUP(AD102,シフト記号表!$D$6:$Z$47,23,FALSE))</f>
        <v/>
      </c>
      <c r="AE104" s="214" t="str">
        <f>IF(AE102="","",VLOOKUP(AE102,シフト記号表!$D$6:$Z$47,23,FALSE))</f>
        <v/>
      </c>
      <c r="AF104" s="214" t="str">
        <f>IF(AF102="","",VLOOKUP(AF102,シフト記号表!$D$6:$Z$47,23,FALSE))</f>
        <v/>
      </c>
      <c r="AG104" s="214" t="str">
        <f>IF(AG102="","",VLOOKUP(AG102,シフト記号表!$D$6:$Z$47,23,FALSE))</f>
        <v/>
      </c>
      <c r="AH104" s="215" t="str">
        <f>IF(AH102="","",VLOOKUP(AH102,シフト記号表!$D$6:$Z$47,23,FALSE))</f>
        <v/>
      </c>
      <c r="AI104" s="213" t="str">
        <f>IF(AI102="","",VLOOKUP(AI102,シフト記号表!$D$6:$Z$47,23,FALSE))</f>
        <v/>
      </c>
      <c r="AJ104" s="214" t="str">
        <f>IF(AJ102="","",VLOOKUP(AJ102,シフト記号表!$D$6:$Z$47,23,FALSE))</f>
        <v/>
      </c>
      <c r="AK104" s="214" t="str">
        <f>IF(AK102="","",VLOOKUP(AK102,シフト記号表!$D$6:$Z$47,23,FALSE))</f>
        <v/>
      </c>
      <c r="AL104" s="214" t="str">
        <f>IF(AL102="","",VLOOKUP(AL102,シフト記号表!$D$6:$Z$47,23,FALSE))</f>
        <v/>
      </c>
      <c r="AM104" s="214" t="str">
        <f>IF(AM102="","",VLOOKUP(AM102,シフト記号表!$D$6:$Z$47,23,FALSE))</f>
        <v/>
      </c>
      <c r="AN104" s="214" t="str">
        <f>IF(AN102="","",VLOOKUP(AN102,シフト記号表!$D$6:$Z$47,23,FALSE))</f>
        <v/>
      </c>
      <c r="AO104" s="215" t="str">
        <f>IF(AO102="","",VLOOKUP(AO102,シフト記号表!$D$6:$Z$47,23,FALSE))</f>
        <v/>
      </c>
      <c r="AP104" s="213" t="str">
        <f>IF(AP102="","",VLOOKUP(AP102,シフト記号表!$D$6:$Z$47,23,FALSE))</f>
        <v/>
      </c>
      <c r="AQ104" s="214" t="str">
        <f>IF(AQ102="","",VLOOKUP(AQ102,シフト記号表!$D$6:$Z$47,23,FALSE))</f>
        <v/>
      </c>
      <c r="AR104" s="214" t="str">
        <f>IF(AR102="","",VLOOKUP(AR102,シフト記号表!$D$6:$Z$47,23,FALSE))</f>
        <v/>
      </c>
      <c r="AS104" s="214" t="str">
        <f>IF(AS102="","",VLOOKUP(AS102,シフト記号表!$D$6:$Z$47,23,FALSE))</f>
        <v/>
      </c>
      <c r="AT104" s="214" t="str">
        <f>IF(AT102="","",VLOOKUP(AT102,シフト記号表!$D$6:$Z$47,23,FALSE))</f>
        <v/>
      </c>
      <c r="AU104" s="214" t="str">
        <f>IF(AU102="","",VLOOKUP(AU102,シフト記号表!$D$6:$Z$47,23,FALSE))</f>
        <v/>
      </c>
      <c r="AV104" s="215" t="str">
        <f>IF(AV102="","",VLOOKUP(AV102,シフト記号表!$D$6:$Z$47,23,FALSE))</f>
        <v/>
      </c>
      <c r="AW104" s="213" t="str">
        <f>IF(AW102="","",VLOOKUP(AW102,シフト記号表!$D$6:$Z$47,23,FALSE))</f>
        <v/>
      </c>
      <c r="AX104" s="214" t="str">
        <f>IF(AX102="","",VLOOKUP(AX102,シフト記号表!$D$6:$Z$47,23,FALSE))</f>
        <v/>
      </c>
      <c r="AY104" s="214" t="str">
        <f>IF(AY102="","",VLOOKUP(AY102,シフト記号表!$D$6:$Z$47,23,FALSE))</f>
        <v/>
      </c>
      <c r="AZ104" s="579">
        <f>IF($BC$3="４週",SUM(U104:AV104),IF($BC$3="暦月",SUM(U104:AY104),""))</f>
        <v>0</v>
      </c>
      <c r="BA104" s="580"/>
      <c r="BB104" s="581">
        <f>IF($BC$3="４週",AZ104/4,IF($BC$3="暦月",(AZ104/($BC$8/7)),""))</f>
        <v>0</v>
      </c>
      <c r="BC104" s="580"/>
      <c r="BD104" s="582"/>
      <c r="BE104" s="583"/>
      <c r="BF104" s="583"/>
      <c r="BG104" s="583"/>
      <c r="BH104" s="584"/>
    </row>
    <row r="105" spans="2:60" ht="20.25" customHeight="1" x14ac:dyDescent="0.7">
      <c r="B105" s="129"/>
      <c r="C105" s="585"/>
      <c r="D105" s="586"/>
      <c r="E105" s="587"/>
      <c r="F105" s="177"/>
      <c r="G105" s="173"/>
      <c r="H105" s="631"/>
      <c r="I105" s="597"/>
      <c r="J105" s="598"/>
      <c r="K105" s="598"/>
      <c r="L105" s="599"/>
      <c r="M105" s="606"/>
      <c r="N105" s="607"/>
      <c r="O105" s="60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615"/>
      <c r="BA105" s="569"/>
      <c r="BB105" s="568"/>
      <c r="BC105" s="569"/>
      <c r="BD105" s="570"/>
      <c r="BE105" s="571"/>
      <c r="BF105" s="571"/>
      <c r="BG105" s="571"/>
      <c r="BH105" s="572"/>
    </row>
    <row r="106" spans="2:60" ht="20.25" customHeight="1" x14ac:dyDescent="0.7">
      <c r="B106" s="125">
        <f>B103+1</f>
        <v>29</v>
      </c>
      <c r="C106" s="588"/>
      <c r="D106" s="589"/>
      <c r="E106" s="590"/>
      <c r="F106" s="178">
        <f>C105</f>
        <v>0</v>
      </c>
      <c r="G106" s="174"/>
      <c r="H106" s="595"/>
      <c r="I106" s="600"/>
      <c r="J106" s="601"/>
      <c r="K106" s="601"/>
      <c r="L106" s="602"/>
      <c r="M106" s="609"/>
      <c r="N106" s="610"/>
      <c r="O106" s="611"/>
      <c r="P106" s="23" t="s">
        <v>72</v>
      </c>
      <c r="Q106" s="24"/>
      <c r="R106" s="24"/>
      <c r="S106" s="19"/>
      <c r="T106" s="53"/>
      <c r="U106" s="210" t="str">
        <f>IF(U105="","",VLOOKUP(U105,シフト記号表!$D$6:$X$47,21,FALSE))</f>
        <v/>
      </c>
      <c r="V106" s="211" t="str">
        <f>IF(V105="","",VLOOKUP(V105,シフト記号表!$D$6:$X$47,21,FALSE))</f>
        <v/>
      </c>
      <c r="W106" s="211" t="str">
        <f>IF(W105="","",VLOOKUP(W105,シフト記号表!$D$6:$X$47,21,FALSE))</f>
        <v/>
      </c>
      <c r="X106" s="211" t="str">
        <f>IF(X105="","",VLOOKUP(X105,シフト記号表!$D$6:$X$47,21,FALSE))</f>
        <v/>
      </c>
      <c r="Y106" s="211" t="str">
        <f>IF(Y105="","",VLOOKUP(Y105,シフト記号表!$D$6:$X$47,21,FALSE))</f>
        <v/>
      </c>
      <c r="Z106" s="211" t="str">
        <f>IF(Z105="","",VLOOKUP(Z105,シフト記号表!$D$6:$X$47,21,FALSE))</f>
        <v/>
      </c>
      <c r="AA106" s="212" t="str">
        <f>IF(AA105="","",VLOOKUP(AA105,シフト記号表!$D$6:$X$47,21,FALSE))</f>
        <v/>
      </c>
      <c r="AB106" s="210" t="str">
        <f>IF(AB105="","",VLOOKUP(AB105,シフト記号表!$D$6:$X$47,21,FALSE))</f>
        <v/>
      </c>
      <c r="AC106" s="211" t="str">
        <f>IF(AC105="","",VLOOKUP(AC105,シフト記号表!$D$6:$X$47,21,FALSE))</f>
        <v/>
      </c>
      <c r="AD106" s="211" t="str">
        <f>IF(AD105="","",VLOOKUP(AD105,シフト記号表!$D$6:$X$47,21,FALSE))</f>
        <v/>
      </c>
      <c r="AE106" s="211" t="str">
        <f>IF(AE105="","",VLOOKUP(AE105,シフト記号表!$D$6:$X$47,21,FALSE))</f>
        <v/>
      </c>
      <c r="AF106" s="211" t="str">
        <f>IF(AF105="","",VLOOKUP(AF105,シフト記号表!$D$6:$X$47,21,FALSE))</f>
        <v/>
      </c>
      <c r="AG106" s="211" t="str">
        <f>IF(AG105="","",VLOOKUP(AG105,シフト記号表!$D$6:$X$47,21,FALSE))</f>
        <v/>
      </c>
      <c r="AH106" s="212" t="str">
        <f>IF(AH105="","",VLOOKUP(AH105,シフト記号表!$D$6:$X$47,21,FALSE))</f>
        <v/>
      </c>
      <c r="AI106" s="210" t="str">
        <f>IF(AI105="","",VLOOKUP(AI105,シフト記号表!$D$6:$X$47,21,FALSE))</f>
        <v/>
      </c>
      <c r="AJ106" s="211" t="str">
        <f>IF(AJ105="","",VLOOKUP(AJ105,シフト記号表!$D$6:$X$47,21,FALSE))</f>
        <v/>
      </c>
      <c r="AK106" s="211" t="str">
        <f>IF(AK105="","",VLOOKUP(AK105,シフト記号表!$D$6:$X$47,21,FALSE))</f>
        <v/>
      </c>
      <c r="AL106" s="211" t="str">
        <f>IF(AL105="","",VLOOKUP(AL105,シフト記号表!$D$6:$X$47,21,FALSE))</f>
        <v/>
      </c>
      <c r="AM106" s="211" t="str">
        <f>IF(AM105="","",VLOOKUP(AM105,シフト記号表!$D$6:$X$47,21,FALSE))</f>
        <v/>
      </c>
      <c r="AN106" s="211" t="str">
        <f>IF(AN105="","",VLOOKUP(AN105,シフト記号表!$D$6:$X$47,21,FALSE))</f>
        <v/>
      </c>
      <c r="AO106" s="212" t="str">
        <f>IF(AO105="","",VLOOKUP(AO105,シフト記号表!$D$6:$X$47,21,FALSE))</f>
        <v/>
      </c>
      <c r="AP106" s="210" t="str">
        <f>IF(AP105="","",VLOOKUP(AP105,シフト記号表!$D$6:$X$47,21,FALSE))</f>
        <v/>
      </c>
      <c r="AQ106" s="211" t="str">
        <f>IF(AQ105="","",VLOOKUP(AQ105,シフト記号表!$D$6:$X$47,21,FALSE))</f>
        <v/>
      </c>
      <c r="AR106" s="211" t="str">
        <f>IF(AR105="","",VLOOKUP(AR105,シフト記号表!$D$6:$X$47,21,FALSE))</f>
        <v/>
      </c>
      <c r="AS106" s="211" t="str">
        <f>IF(AS105="","",VLOOKUP(AS105,シフト記号表!$D$6:$X$47,21,FALSE))</f>
        <v/>
      </c>
      <c r="AT106" s="211" t="str">
        <f>IF(AT105="","",VLOOKUP(AT105,シフト記号表!$D$6:$X$47,21,FALSE))</f>
        <v/>
      </c>
      <c r="AU106" s="211" t="str">
        <f>IF(AU105="","",VLOOKUP(AU105,シフト記号表!$D$6:$X$47,21,FALSE))</f>
        <v/>
      </c>
      <c r="AV106" s="212" t="str">
        <f>IF(AV105="","",VLOOKUP(AV105,シフト記号表!$D$6:$X$47,21,FALSE))</f>
        <v/>
      </c>
      <c r="AW106" s="210" t="str">
        <f>IF(AW105="","",VLOOKUP(AW105,シフト記号表!$D$6:$X$47,21,FALSE))</f>
        <v/>
      </c>
      <c r="AX106" s="211" t="str">
        <f>IF(AX105="","",VLOOKUP(AX105,シフト記号表!$D$6:$X$47,21,FALSE))</f>
        <v/>
      </c>
      <c r="AY106" s="211" t="str">
        <f>IF(AY105="","",VLOOKUP(AY105,シフト記号表!$D$6:$X$47,21,FALSE))</f>
        <v/>
      </c>
      <c r="AZ106" s="576">
        <f>IF($BC$3="４週",SUM(U106:AV106),IF($BC$3="暦月",SUM(U106:AY106),""))</f>
        <v>0</v>
      </c>
      <c r="BA106" s="577"/>
      <c r="BB106" s="578">
        <f>IF($BC$3="４週",AZ106/4,IF($BC$3="暦月",(AZ106/($BC$8/7)),""))</f>
        <v>0</v>
      </c>
      <c r="BC106" s="577"/>
      <c r="BD106" s="573"/>
      <c r="BE106" s="574"/>
      <c r="BF106" s="574"/>
      <c r="BG106" s="574"/>
      <c r="BH106" s="575"/>
    </row>
    <row r="107" spans="2:60" ht="20.25" customHeight="1" x14ac:dyDescent="0.7">
      <c r="B107" s="127"/>
      <c r="C107" s="616"/>
      <c r="D107" s="617"/>
      <c r="E107" s="618"/>
      <c r="F107" s="179"/>
      <c r="G107" s="175">
        <f>C105</f>
        <v>0</v>
      </c>
      <c r="H107" s="619"/>
      <c r="I107" s="620"/>
      <c r="J107" s="621"/>
      <c r="K107" s="621"/>
      <c r="L107" s="622"/>
      <c r="M107" s="623"/>
      <c r="N107" s="624"/>
      <c r="O107" s="625"/>
      <c r="P107" s="206" t="s">
        <v>73</v>
      </c>
      <c r="Q107" s="26"/>
      <c r="R107" s="26"/>
      <c r="S107" s="18"/>
      <c r="T107" s="57"/>
      <c r="U107" s="213" t="str">
        <f>IF(U105="","",VLOOKUP(U105,シフト記号表!$D$6:$Z$47,23,FALSE))</f>
        <v/>
      </c>
      <c r="V107" s="214" t="str">
        <f>IF(V105="","",VLOOKUP(V105,シフト記号表!$D$6:$Z$47,23,FALSE))</f>
        <v/>
      </c>
      <c r="W107" s="214" t="str">
        <f>IF(W105="","",VLOOKUP(W105,シフト記号表!$D$6:$Z$47,23,FALSE))</f>
        <v/>
      </c>
      <c r="X107" s="214" t="str">
        <f>IF(X105="","",VLOOKUP(X105,シフト記号表!$D$6:$Z$47,23,FALSE))</f>
        <v/>
      </c>
      <c r="Y107" s="214" t="str">
        <f>IF(Y105="","",VLOOKUP(Y105,シフト記号表!$D$6:$Z$47,23,FALSE))</f>
        <v/>
      </c>
      <c r="Z107" s="214" t="str">
        <f>IF(Z105="","",VLOOKUP(Z105,シフト記号表!$D$6:$Z$47,23,FALSE))</f>
        <v/>
      </c>
      <c r="AA107" s="215" t="str">
        <f>IF(AA105="","",VLOOKUP(AA105,シフト記号表!$D$6:$Z$47,23,FALSE))</f>
        <v/>
      </c>
      <c r="AB107" s="213" t="str">
        <f>IF(AB105="","",VLOOKUP(AB105,シフト記号表!$D$6:$Z$47,23,FALSE))</f>
        <v/>
      </c>
      <c r="AC107" s="214" t="str">
        <f>IF(AC105="","",VLOOKUP(AC105,シフト記号表!$D$6:$Z$47,23,FALSE))</f>
        <v/>
      </c>
      <c r="AD107" s="214" t="str">
        <f>IF(AD105="","",VLOOKUP(AD105,シフト記号表!$D$6:$Z$47,23,FALSE))</f>
        <v/>
      </c>
      <c r="AE107" s="214" t="str">
        <f>IF(AE105="","",VLOOKUP(AE105,シフト記号表!$D$6:$Z$47,23,FALSE))</f>
        <v/>
      </c>
      <c r="AF107" s="214" t="str">
        <f>IF(AF105="","",VLOOKUP(AF105,シフト記号表!$D$6:$Z$47,23,FALSE))</f>
        <v/>
      </c>
      <c r="AG107" s="214" t="str">
        <f>IF(AG105="","",VLOOKUP(AG105,シフト記号表!$D$6:$Z$47,23,FALSE))</f>
        <v/>
      </c>
      <c r="AH107" s="215" t="str">
        <f>IF(AH105="","",VLOOKUP(AH105,シフト記号表!$D$6:$Z$47,23,FALSE))</f>
        <v/>
      </c>
      <c r="AI107" s="213" t="str">
        <f>IF(AI105="","",VLOOKUP(AI105,シフト記号表!$D$6:$Z$47,23,FALSE))</f>
        <v/>
      </c>
      <c r="AJ107" s="214" t="str">
        <f>IF(AJ105="","",VLOOKUP(AJ105,シフト記号表!$D$6:$Z$47,23,FALSE))</f>
        <v/>
      </c>
      <c r="AK107" s="214" t="str">
        <f>IF(AK105="","",VLOOKUP(AK105,シフト記号表!$D$6:$Z$47,23,FALSE))</f>
        <v/>
      </c>
      <c r="AL107" s="214" t="str">
        <f>IF(AL105="","",VLOOKUP(AL105,シフト記号表!$D$6:$Z$47,23,FALSE))</f>
        <v/>
      </c>
      <c r="AM107" s="214" t="str">
        <f>IF(AM105="","",VLOOKUP(AM105,シフト記号表!$D$6:$Z$47,23,FALSE))</f>
        <v/>
      </c>
      <c r="AN107" s="214" t="str">
        <f>IF(AN105="","",VLOOKUP(AN105,シフト記号表!$D$6:$Z$47,23,FALSE))</f>
        <v/>
      </c>
      <c r="AO107" s="215" t="str">
        <f>IF(AO105="","",VLOOKUP(AO105,シフト記号表!$D$6:$Z$47,23,FALSE))</f>
        <v/>
      </c>
      <c r="AP107" s="213" t="str">
        <f>IF(AP105="","",VLOOKUP(AP105,シフト記号表!$D$6:$Z$47,23,FALSE))</f>
        <v/>
      </c>
      <c r="AQ107" s="214" t="str">
        <f>IF(AQ105="","",VLOOKUP(AQ105,シフト記号表!$D$6:$Z$47,23,FALSE))</f>
        <v/>
      </c>
      <c r="AR107" s="214" t="str">
        <f>IF(AR105="","",VLOOKUP(AR105,シフト記号表!$D$6:$Z$47,23,FALSE))</f>
        <v/>
      </c>
      <c r="AS107" s="214" t="str">
        <f>IF(AS105="","",VLOOKUP(AS105,シフト記号表!$D$6:$Z$47,23,FALSE))</f>
        <v/>
      </c>
      <c r="AT107" s="214" t="str">
        <f>IF(AT105="","",VLOOKUP(AT105,シフト記号表!$D$6:$Z$47,23,FALSE))</f>
        <v/>
      </c>
      <c r="AU107" s="214" t="str">
        <f>IF(AU105="","",VLOOKUP(AU105,シフト記号表!$D$6:$Z$47,23,FALSE))</f>
        <v/>
      </c>
      <c r="AV107" s="215" t="str">
        <f>IF(AV105="","",VLOOKUP(AV105,シフト記号表!$D$6:$Z$47,23,FALSE))</f>
        <v/>
      </c>
      <c r="AW107" s="213" t="str">
        <f>IF(AW105="","",VLOOKUP(AW105,シフト記号表!$D$6:$Z$47,23,FALSE))</f>
        <v/>
      </c>
      <c r="AX107" s="214" t="str">
        <f>IF(AX105="","",VLOOKUP(AX105,シフト記号表!$D$6:$Z$47,23,FALSE))</f>
        <v/>
      </c>
      <c r="AY107" s="214" t="str">
        <f>IF(AY105="","",VLOOKUP(AY105,シフト記号表!$D$6:$Z$47,23,FALSE))</f>
        <v/>
      </c>
      <c r="AZ107" s="579">
        <f>IF($BC$3="４週",SUM(U107:AV107),IF($BC$3="暦月",SUM(U107:AY107),""))</f>
        <v>0</v>
      </c>
      <c r="BA107" s="580"/>
      <c r="BB107" s="581">
        <f>IF($BC$3="４週",AZ107/4,IF($BC$3="暦月",(AZ107/($BC$8/7)),""))</f>
        <v>0</v>
      </c>
      <c r="BC107" s="580"/>
      <c r="BD107" s="582"/>
      <c r="BE107" s="583"/>
      <c r="BF107" s="583"/>
      <c r="BG107" s="583"/>
      <c r="BH107" s="584"/>
    </row>
    <row r="108" spans="2:60" ht="20.25" customHeight="1" x14ac:dyDescent="0.7">
      <c r="B108" s="129"/>
      <c r="C108" s="585"/>
      <c r="D108" s="586"/>
      <c r="E108" s="587"/>
      <c r="F108" s="177"/>
      <c r="G108" s="173"/>
      <c r="H108" s="631"/>
      <c r="I108" s="597"/>
      <c r="J108" s="598"/>
      <c r="K108" s="598"/>
      <c r="L108" s="599"/>
      <c r="M108" s="606"/>
      <c r="N108" s="607"/>
      <c r="O108" s="60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615"/>
      <c r="BA108" s="569"/>
      <c r="BB108" s="568"/>
      <c r="BC108" s="569"/>
      <c r="BD108" s="570"/>
      <c r="BE108" s="571"/>
      <c r="BF108" s="571"/>
      <c r="BG108" s="571"/>
      <c r="BH108" s="572"/>
    </row>
    <row r="109" spans="2:60" ht="20.25" customHeight="1" x14ac:dyDescent="0.7">
      <c r="B109" s="125">
        <f>B106+1</f>
        <v>30</v>
      </c>
      <c r="C109" s="588"/>
      <c r="D109" s="589"/>
      <c r="E109" s="590"/>
      <c r="F109" s="178">
        <f>C108</f>
        <v>0</v>
      </c>
      <c r="G109" s="174"/>
      <c r="H109" s="595"/>
      <c r="I109" s="600"/>
      <c r="J109" s="601"/>
      <c r="K109" s="601"/>
      <c r="L109" s="602"/>
      <c r="M109" s="609"/>
      <c r="N109" s="610"/>
      <c r="O109" s="611"/>
      <c r="P109" s="23" t="s">
        <v>72</v>
      </c>
      <c r="Q109" s="24"/>
      <c r="R109" s="24"/>
      <c r="S109" s="19"/>
      <c r="T109" s="53"/>
      <c r="U109" s="210" t="str">
        <f>IF(U108="","",VLOOKUP(U108,シフト記号表!$D$6:$X$47,21,FALSE))</f>
        <v/>
      </c>
      <c r="V109" s="211" t="str">
        <f>IF(V108="","",VLOOKUP(V108,シフト記号表!$D$6:$X$47,21,FALSE))</f>
        <v/>
      </c>
      <c r="W109" s="211" t="str">
        <f>IF(W108="","",VLOOKUP(W108,シフト記号表!$D$6:$X$47,21,FALSE))</f>
        <v/>
      </c>
      <c r="X109" s="211" t="str">
        <f>IF(X108="","",VLOOKUP(X108,シフト記号表!$D$6:$X$47,21,FALSE))</f>
        <v/>
      </c>
      <c r="Y109" s="211" t="str">
        <f>IF(Y108="","",VLOOKUP(Y108,シフト記号表!$D$6:$X$47,21,FALSE))</f>
        <v/>
      </c>
      <c r="Z109" s="211" t="str">
        <f>IF(Z108="","",VLOOKUP(Z108,シフト記号表!$D$6:$X$47,21,FALSE))</f>
        <v/>
      </c>
      <c r="AA109" s="212" t="str">
        <f>IF(AA108="","",VLOOKUP(AA108,シフト記号表!$D$6:$X$47,21,FALSE))</f>
        <v/>
      </c>
      <c r="AB109" s="210" t="str">
        <f>IF(AB108="","",VLOOKUP(AB108,シフト記号表!$D$6:$X$47,21,FALSE))</f>
        <v/>
      </c>
      <c r="AC109" s="211" t="str">
        <f>IF(AC108="","",VLOOKUP(AC108,シフト記号表!$D$6:$X$47,21,FALSE))</f>
        <v/>
      </c>
      <c r="AD109" s="211" t="str">
        <f>IF(AD108="","",VLOOKUP(AD108,シフト記号表!$D$6:$X$47,21,FALSE))</f>
        <v/>
      </c>
      <c r="AE109" s="211" t="str">
        <f>IF(AE108="","",VLOOKUP(AE108,シフト記号表!$D$6:$X$47,21,FALSE))</f>
        <v/>
      </c>
      <c r="AF109" s="211" t="str">
        <f>IF(AF108="","",VLOOKUP(AF108,シフト記号表!$D$6:$X$47,21,FALSE))</f>
        <v/>
      </c>
      <c r="AG109" s="211" t="str">
        <f>IF(AG108="","",VLOOKUP(AG108,シフト記号表!$D$6:$X$47,21,FALSE))</f>
        <v/>
      </c>
      <c r="AH109" s="212" t="str">
        <f>IF(AH108="","",VLOOKUP(AH108,シフト記号表!$D$6:$X$47,21,FALSE))</f>
        <v/>
      </c>
      <c r="AI109" s="210" t="str">
        <f>IF(AI108="","",VLOOKUP(AI108,シフト記号表!$D$6:$X$47,21,FALSE))</f>
        <v/>
      </c>
      <c r="AJ109" s="211" t="str">
        <f>IF(AJ108="","",VLOOKUP(AJ108,シフト記号表!$D$6:$X$47,21,FALSE))</f>
        <v/>
      </c>
      <c r="AK109" s="211" t="str">
        <f>IF(AK108="","",VLOOKUP(AK108,シフト記号表!$D$6:$X$47,21,FALSE))</f>
        <v/>
      </c>
      <c r="AL109" s="211" t="str">
        <f>IF(AL108="","",VLOOKUP(AL108,シフト記号表!$D$6:$X$47,21,FALSE))</f>
        <v/>
      </c>
      <c r="AM109" s="211" t="str">
        <f>IF(AM108="","",VLOOKUP(AM108,シフト記号表!$D$6:$X$47,21,FALSE))</f>
        <v/>
      </c>
      <c r="AN109" s="211" t="str">
        <f>IF(AN108="","",VLOOKUP(AN108,シフト記号表!$D$6:$X$47,21,FALSE))</f>
        <v/>
      </c>
      <c r="AO109" s="212" t="str">
        <f>IF(AO108="","",VLOOKUP(AO108,シフト記号表!$D$6:$X$47,21,FALSE))</f>
        <v/>
      </c>
      <c r="AP109" s="210" t="str">
        <f>IF(AP108="","",VLOOKUP(AP108,シフト記号表!$D$6:$X$47,21,FALSE))</f>
        <v/>
      </c>
      <c r="AQ109" s="211" t="str">
        <f>IF(AQ108="","",VLOOKUP(AQ108,シフト記号表!$D$6:$X$47,21,FALSE))</f>
        <v/>
      </c>
      <c r="AR109" s="211" t="str">
        <f>IF(AR108="","",VLOOKUP(AR108,シフト記号表!$D$6:$X$47,21,FALSE))</f>
        <v/>
      </c>
      <c r="AS109" s="211" t="str">
        <f>IF(AS108="","",VLOOKUP(AS108,シフト記号表!$D$6:$X$47,21,FALSE))</f>
        <v/>
      </c>
      <c r="AT109" s="211" t="str">
        <f>IF(AT108="","",VLOOKUP(AT108,シフト記号表!$D$6:$X$47,21,FALSE))</f>
        <v/>
      </c>
      <c r="AU109" s="211" t="str">
        <f>IF(AU108="","",VLOOKUP(AU108,シフト記号表!$D$6:$X$47,21,FALSE))</f>
        <v/>
      </c>
      <c r="AV109" s="212" t="str">
        <f>IF(AV108="","",VLOOKUP(AV108,シフト記号表!$D$6:$X$47,21,FALSE))</f>
        <v/>
      </c>
      <c r="AW109" s="210" t="str">
        <f>IF(AW108="","",VLOOKUP(AW108,シフト記号表!$D$6:$X$47,21,FALSE))</f>
        <v/>
      </c>
      <c r="AX109" s="211" t="str">
        <f>IF(AX108="","",VLOOKUP(AX108,シフト記号表!$D$6:$X$47,21,FALSE))</f>
        <v/>
      </c>
      <c r="AY109" s="211" t="str">
        <f>IF(AY108="","",VLOOKUP(AY108,シフト記号表!$D$6:$X$47,21,FALSE))</f>
        <v/>
      </c>
      <c r="AZ109" s="576">
        <f>IF($BC$3="４週",SUM(U109:AV109),IF($BC$3="暦月",SUM(U109:AY109),""))</f>
        <v>0</v>
      </c>
      <c r="BA109" s="577"/>
      <c r="BB109" s="578">
        <f>IF($BC$3="４週",AZ109/4,IF($BC$3="暦月",(AZ109/($BC$8/7)),""))</f>
        <v>0</v>
      </c>
      <c r="BC109" s="577"/>
      <c r="BD109" s="573"/>
      <c r="BE109" s="574"/>
      <c r="BF109" s="574"/>
      <c r="BG109" s="574"/>
      <c r="BH109" s="575"/>
    </row>
    <row r="110" spans="2:60" ht="20.25" customHeight="1" x14ac:dyDescent="0.7">
      <c r="B110" s="127"/>
      <c r="C110" s="616"/>
      <c r="D110" s="617"/>
      <c r="E110" s="618"/>
      <c r="F110" s="179"/>
      <c r="G110" s="175">
        <f>C108</f>
        <v>0</v>
      </c>
      <c r="H110" s="619"/>
      <c r="I110" s="620"/>
      <c r="J110" s="621"/>
      <c r="K110" s="621"/>
      <c r="L110" s="622"/>
      <c r="M110" s="623"/>
      <c r="N110" s="624"/>
      <c r="O110" s="625"/>
      <c r="P110" s="206" t="s">
        <v>73</v>
      </c>
      <c r="Q110" s="26"/>
      <c r="R110" s="26"/>
      <c r="S110" s="18"/>
      <c r="T110" s="57"/>
      <c r="U110" s="213" t="str">
        <f>IF(U108="","",VLOOKUP(U108,シフト記号表!$D$6:$Z$47,23,FALSE))</f>
        <v/>
      </c>
      <c r="V110" s="214" t="str">
        <f>IF(V108="","",VLOOKUP(V108,シフト記号表!$D$6:$Z$47,23,FALSE))</f>
        <v/>
      </c>
      <c r="W110" s="214" t="str">
        <f>IF(W108="","",VLOOKUP(W108,シフト記号表!$D$6:$Z$47,23,FALSE))</f>
        <v/>
      </c>
      <c r="X110" s="214" t="str">
        <f>IF(X108="","",VLOOKUP(X108,シフト記号表!$D$6:$Z$47,23,FALSE))</f>
        <v/>
      </c>
      <c r="Y110" s="214" t="str">
        <f>IF(Y108="","",VLOOKUP(Y108,シフト記号表!$D$6:$Z$47,23,FALSE))</f>
        <v/>
      </c>
      <c r="Z110" s="214" t="str">
        <f>IF(Z108="","",VLOOKUP(Z108,シフト記号表!$D$6:$Z$47,23,FALSE))</f>
        <v/>
      </c>
      <c r="AA110" s="215" t="str">
        <f>IF(AA108="","",VLOOKUP(AA108,シフト記号表!$D$6:$Z$47,23,FALSE))</f>
        <v/>
      </c>
      <c r="AB110" s="213" t="str">
        <f>IF(AB108="","",VLOOKUP(AB108,シフト記号表!$D$6:$Z$47,23,FALSE))</f>
        <v/>
      </c>
      <c r="AC110" s="214" t="str">
        <f>IF(AC108="","",VLOOKUP(AC108,シフト記号表!$D$6:$Z$47,23,FALSE))</f>
        <v/>
      </c>
      <c r="AD110" s="214" t="str">
        <f>IF(AD108="","",VLOOKUP(AD108,シフト記号表!$D$6:$Z$47,23,FALSE))</f>
        <v/>
      </c>
      <c r="AE110" s="214" t="str">
        <f>IF(AE108="","",VLOOKUP(AE108,シフト記号表!$D$6:$Z$47,23,FALSE))</f>
        <v/>
      </c>
      <c r="AF110" s="214" t="str">
        <f>IF(AF108="","",VLOOKUP(AF108,シフト記号表!$D$6:$Z$47,23,FALSE))</f>
        <v/>
      </c>
      <c r="AG110" s="214" t="str">
        <f>IF(AG108="","",VLOOKUP(AG108,シフト記号表!$D$6:$Z$47,23,FALSE))</f>
        <v/>
      </c>
      <c r="AH110" s="215" t="str">
        <f>IF(AH108="","",VLOOKUP(AH108,シフト記号表!$D$6:$Z$47,23,FALSE))</f>
        <v/>
      </c>
      <c r="AI110" s="213" t="str">
        <f>IF(AI108="","",VLOOKUP(AI108,シフト記号表!$D$6:$Z$47,23,FALSE))</f>
        <v/>
      </c>
      <c r="AJ110" s="214" t="str">
        <f>IF(AJ108="","",VLOOKUP(AJ108,シフト記号表!$D$6:$Z$47,23,FALSE))</f>
        <v/>
      </c>
      <c r="AK110" s="214" t="str">
        <f>IF(AK108="","",VLOOKUP(AK108,シフト記号表!$D$6:$Z$47,23,FALSE))</f>
        <v/>
      </c>
      <c r="AL110" s="214" t="str">
        <f>IF(AL108="","",VLOOKUP(AL108,シフト記号表!$D$6:$Z$47,23,FALSE))</f>
        <v/>
      </c>
      <c r="AM110" s="214" t="str">
        <f>IF(AM108="","",VLOOKUP(AM108,シフト記号表!$D$6:$Z$47,23,FALSE))</f>
        <v/>
      </c>
      <c r="AN110" s="214" t="str">
        <f>IF(AN108="","",VLOOKUP(AN108,シフト記号表!$D$6:$Z$47,23,FALSE))</f>
        <v/>
      </c>
      <c r="AO110" s="215" t="str">
        <f>IF(AO108="","",VLOOKUP(AO108,シフト記号表!$D$6:$Z$47,23,FALSE))</f>
        <v/>
      </c>
      <c r="AP110" s="213" t="str">
        <f>IF(AP108="","",VLOOKUP(AP108,シフト記号表!$D$6:$Z$47,23,FALSE))</f>
        <v/>
      </c>
      <c r="AQ110" s="214" t="str">
        <f>IF(AQ108="","",VLOOKUP(AQ108,シフト記号表!$D$6:$Z$47,23,FALSE))</f>
        <v/>
      </c>
      <c r="AR110" s="214" t="str">
        <f>IF(AR108="","",VLOOKUP(AR108,シフト記号表!$D$6:$Z$47,23,FALSE))</f>
        <v/>
      </c>
      <c r="AS110" s="214" t="str">
        <f>IF(AS108="","",VLOOKUP(AS108,シフト記号表!$D$6:$Z$47,23,FALSE))</f>
        <v/>
      </c>
      <c r="AT110" s="214" t="str">
        <f>IF(AT108="","",VLOOKUP(AT108,シフト記号表!$D$6:$Z$47,23,FALSE))</f>
        <v/>
      </c>
      <c r="AU110" s="214" t="str">
        <f>IF(AU108="","",VLOOKUP(AU108,シフト記号表!$D$6:$Z$47,23,FALSE))</f>
        <v/>
      </c>
      <c r="AV110" s="215" t="str">
        <f>IF(AV108="","",VLOOKUP(AV108,シフト記号表!$D$6:$Z$47,23,FALSE))</f>
        <v/>
      </c>
      <c r="AW110" s="213" t="str">
        <f>IF(AW108="","",VLOOKUP(AW108,シフト記号表!$D$6:$Z$47,23,FALSE))</f>
        <v/>
      </c>
      <c r="AX110" s="214" t="str">
        <f>IF(AX108="","",VLOOKUP(AX108,シフト記号表!$D$6:$Z$47,23,FALSE))</f>
        <v/>
      </c>
      <c r="AY110" s="214" t="str">
        <f>IF(AY108="","",VLOOKUP(AY108,シフト記号表!$D$6:$Z$47,23,FALSE))</f>
        <v/>
      </c>
      <c r="AZ110" s="579">
        <f>IF($BC$3="４週",SUM(U110:AV110),IF($BC$3="暦月",SUM(U110:AY110),""))</f>
        <v>0</v>
      </c>
      <c r="BA110" s="580"/>
      <c r="BB110" s="581">
        <f>IF($BC$3="４週",AZ110/4,IF($BC$3="暦月",(AZ110/($BC$8/7)),""))</f>
        <v>0</v>
      </c>
      <c r="BC110" s="580"/>
      <c r="BD110" s="582"/>
      <c r="BE110" s="583"/>
      <c r="BF110" s="583"/>
      <c r="BG110" s="583"/>
      <c r="BH110" s="584"/>
    </row>
    <row r="111" spans="2:60" ht="20.25" customHeight="1" x14ac:dyDescent="0.7">
      <c r="B111" s="129"/>
      <c r="C111" s="585"/>
      <c r="D111" s="586"/>
      <c r="E111" s="587"/>
      <c r="F111" s="177"/>
      <c r="G111" s="173"/>
      <c r="H111" s="631"/>
      <c r="I111" s="597"/>
      <c r="J111" s="598"/>
      <c r="K111" s="598"/>
      <c r="L111" s="599"/>
      <c r="M111" s="606"/>
      <c r="N111" s="607"/>
      <c r="O111" s="60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615"/>
      <c r="BA111" s="569"/>
      <c r="BB111" s="568"/>
      <c r="BC111" s="569"/>
      <c r="BD111" s="570"/>
      <c r="BE111" s="571"/>
      <c r="BF111" s="571"/>
      <c r="BG111" s="571"/>
      <c r="BH111" s="572"/>
    </row>
    <row r="112" spans="2:60" ht="20.25" customHeight="1" x14ac:dyDescent="0.7">
      <c r="B112" s="125">
        <f>B109+1</f>
        <v>31</v>
      </c>
      <c r="C112" s="588"/>
      <c r="D112" s="589"/>
      <c r="E112" s="590"/>
      <c r="F112" s="178">
        <f>C111</f>
        <v>0</v>
      </c>
      <c r="G112" s="174"/>
      <c r="H112" s="595"/>
      <c r="I112" s="600"/>
      <c r="J112" s="601"/>
      <c r="K112" s="601"/>
      <c r="L112" s="602"/>
      <c r="M112" s="609"/>
      <c r="N112" s="610"/>
      <c r="O112" s="611"/>
      <c r="P112" s="23" t="s">
        <v>72</v>
      </c>
      <c r="Q112" s="24"/>
      <c r="R112" s="24"/>
      <c r="S112" s="19"/>
      <c r="T112" s="53"/>
      <c r="U112" s="210" t="str">
        <f>IF(U111="","",VLOOKUP(U111,シフト記号表!$D$6:$X$47,21,FALSE))</f>
        <v/>
      </c>
      <c r="V112" s="211" t="str">
        <f>IF(V111="","",VLOOKUP(V111,シフト記号表!$D$6:$X$47,21,FALSE))</f>
        <v/>
      </c>
      <c r="W112" s="211" t="str">
        <f>IF(W111="","",VLOOKUP(W111,シフト記号表!$D$6:$X$47,21,FALSE))</f>
        <v/>
      </c>
      <c r="X112" s="211" t="str">
        <f>IF(X111="","",VLOOKUP(X111,シフト記号表!$D$6:$X$47,21,FALSE))</f>
        <v/>
      </c>
      <c r="Y112" s="211" t="str">
        <f>IF(Y111="","",VLOOKUP(Y111,シフト記号表!$D$6:$X$47,21,FALSE))</f>
        <v/>
      </c>
      <c r="Z112" s="211" t="str">
        <f>IF(Z111="","",VLOOKUP(Z111,シフト記号表!$D$6:$X$47,21,FALSE))</f>
        <v/>
      </c>
      <c r="AA112" s="212" t="str">
        <f>IF(AA111="","",VLOOKUP(AA111,シフト記号表!$D$6:$X$47,21,FALSE))</f>
        <v/>
      </c>
      <c r="AB112" s="210" t="str">
        <f>IF(AB111="","",VLOOKUP(AB111,シフト記号表!$D$6:$X$47,21,FALSE))</f>
        <v/>
      </c>
      <c r="AC112" s="211" t="str">
        <f>IF(AC111="","",VLOOKUP(AC111,シフト記号表!$D$6:$X$47,21,FALSE))</f>
        <v/>
      </c>
      <c r="AD112" s="211" t="str">
        <f>IF(AD111="","",VLOOKUP(AD111,シフト記号表!$D$6:$X$47,21,FALSE))</f>
        <v/>
      </c>
      <c r="AE112" s="211" t="str">
        <f>IF(AE111="","",VLOOKUP(AE111,シフト記号表!$D$6:$X$47,21,FALSE))</f>
        <v/>
      </c>
      <c r="AF112" s="211" t="str">
        <f>IF(AF111="","",VLOOKUP(AF111,シフト記号表!$D$6:$X$47,21,FALSE))</f>
        <v/>
      </c>
      <c r="AG112" s="211" t="str">
        <f>IF(AG111="","",VLOOKUP(AG111,シフト記号表!$D$6:$X$47,21,FALSE))</f>
        <v/>
      </c>
      <c r="AH112" s="212" t="str">
        <f>IF(AH111="","",VLOOKUP(AH111,シフト記号表!$D$6:$X$47,21,FALSE))</f>
        <v/>
      </c>
      <c r="AI112" s="210" t="str">
        <f>IF(AI111="","",VLOOKUP(AI111,シフト記号表!$D$6:$X$47,21,FALSE))</f>
        <v/>
      </c>
      <c r="AJ112" s="211" t="str">
        <f>IF(AJ111="","",VLOOKUP(AJ111,シフト記号表!$D$6:$X$47,21,FALSE))</f>
        <v/>
      </c>
      <c r="AK112" s="211" t="str">
        <f>IF(AK111="","",VLOOKUP(AK111,シフト記号表!$D$6:$X$47,21,FALSE))</f>
        <v/>
      </c>
      <c r="AL112" s="211" t="str">
        <f>IF(AL111="","",VLOOKUP(AL111,シフト記号表!$D$6:$X$47,21,FALSE))</f>
        <v/>
      </c>
      <c r="AM112" s="211" t="str">
        <f>IF(AM111="","",VLOOKUP(AM111,シフト記号表!$D$6:$X$47,21,FALSE))</f>
        <v/>
      </c>
      <c r="AN112" s="211" t="str">
        <f>IF(AN111="","",VLOOKUP(AN111,シフト記号表!$D$6:$X$47,21,FALSE))</f>
        <v/>
      </c>
      <c r="AO112" s="212" t="str">
        <f>IF(AO111="","",VLOOKUP(AO111,シフト記号表!$D$6:$X$47,21,FALSE))</f>
        <v/>
      </c>
      <c r="AP112" s="210" t="str">
        <f>IF(AP111="","",VLOOKUP(AP111,シフト記号表!$D$6:$X$47,21,FALSE))</f>
        <v/>
      </c>
      <c r="AQ112" s="211" t="str">
        <f>IF(AQ111="","",VLOOKUP(AQ111,シフト記号表!$D$6:$X$47,21,FALSE))</f>
        <v/>
      </c>
      <c r="AR112" s="211" t="str">
        <f>IF(AR111="","",VLOOKUP(AR111,シフト記号表!$D$6:$X$47,21,FALSE))</f>
        <v/>
      </c>
      <c r="AS112" s="211" t="str">
        <f>IF(AS111="","",VLOOKUP(AS111,シフト記号表!$D$6:$X$47,21,FALSE))</f>
        <v/>
      </c>
      <c r="AT112" s="211" t="str">
        <f>IF(AT111="","",VLOOKUP(AT111,シフト記号表!$D$6:$X$47,21,FALSE))</f>
        <v/>
      </c>
      <c r="AU112" s="211" t="str">
        <f>IF(AU111="","",VLOOKUP(AU111,シフト記号表!$D$6:$X$47,21,FALSE))</f>
        <v/>
      </c>
      <c r="AV112" s="212" t="str">
        <f>IF(AV111="","",VLOOKUP(AV111,シフト記号表!$D$6:$X$47,21,FALSE))</f>
        <v/>
      </c>
      <c r="AW112" s="210" t="str">
        <f>IF(AW111="","",VLOOKUP(AW111,シフト記号表!$D$6:$X$47,21,FALSE))</f>
        <v/>
      </c>
      <c r="AX112" s="211" t="str">
        <f>IF(AX111="","",VLOOKUP(AX111,シフト記号表!$D$6:$X$47,21,FALSE))</f>
        <v/>
      </c>
      <c r="AY112" s="211" t="str">
        <f>IF(AY111="","",VLOOKUP(AY111,シフト記号表!$D$6:$X$47,21,FALSE))</f>
        <v/>
      </c>
      <c r="AZ112" s="576">
        <f>IF($BC$3="４週",SUM(U112:AV112),IF($BC$3="暦月",SUM(U112:AY112),""))</f>
        <v>0</v>
      </c>
      <c r="BA112" s="577"/>
      <c r="BB112" s="578">
        <f>IF($BC$3="４週",AZ112/4,IF($BC$3="暦月",(AZ112/($BC$8/7)),""))</f>
        <v>0</v>
      </c>
      <c r="BC112" s="577"/>
      <c r="BD112" s="573"/>
      <c r="BE112" s="574"/>
      <c r="BF112" s="574"/>
      <c r="BG112" s="574"/>
      <c r="BH112" s="575"/>
    </row>
    <row r="113" spans="2:60" ht="20.25" customHeight="1" x14ac:dyDescent="0.7">
      <c r="B113" s="127"/>
      <c r="C113" s="616"/>
      <c r="D113" s="617"/>
      <c r="E113" s="618"/>
      <c r="F113" s="179"/>
      <c r="G113" s="175">
        <f>C111</f>
        <v>0</v>
      </c>
      <c r="H113" s="619"/>
      <c r="I113" s="620"/>
      <c r="J113" s="621"/>
      <c r="K113" s="621"/>
      <c r="L113" s="622"/>
      <c r="M113" s="623"/>
      <c r="N113" s="624"/>
      <c r="O113" s="625"/>
      <c r="P113" s="206" t="s">
        <v>73</v>
      </c>
      <c r="Q113" s="26"/>
      <c r="R113" s="26"/>
      <c r="S113" s="18"/>
      <c r="T113" s="57"/>
      <c r="U113" s="213" t="str">
        <f>IF(U111="","",VLOOKUP(U111,シフト記号表!$D$6:$Z$47,23,FALSE))</f>
        <v/>
      </c>
      <c r="V113" s="214" t="str">
        <f>IF(V111="","",VLOOKUP(V111,シフト記号表!$D$6:$Z$47,23,FALSE))</f>
        <v/>
      </c>
      <c r="W113" s="214" t="str">
        <f>IF(W111="","",VLOOKUP(W111,シフト記号表!$D$6:$Z$47,23,FALSE))</f>
        <v/>
      </c>
      <c r="X113" s="214" t="str">
        <f>IF(X111="","",VLOOKUP(X111,シフト記号表!$D$6:$Z$47,23,FALSE))</f>
        <v/>
      </c>
      <c r="Y113" s="214" t="str">
        <f>IF(Y111="","",VLOOKUP(Y111,シフト記号表!$D$6:$Z$47,23,FALSE))</f>
        <v/>
      </c>
      <c r="Z113" s="214" t="str">
        <f>IF(Z111="","",VLOOKUP(Z111,シフト記号表!$D$6:$Z$47,23,FALSE))</f>
        <v/>
      </c>
      <c r="AA113" s="215" t="str">
        <f>IF(AA111="","",VLOOKUP(AA111,シフト記号表!$D$6:$Z$47,23,FALSE))</f>
        <v/>
      </c>
      <c r="AB113" s="213" t="str">
        <f>IF(AB111="","",VLOOKUP(AB111,シフト記号表!$D$6:$Z$47,23,FALSE))</f>
        <v/>
      </c>
      <c r="AC113" s="214" t="str">
        <f>IF(AC111="","",VLOOKUP(AC111,シフト記号表!$D$6:$Z$47,23,FALSE))</f>
        <v/>
      </c>
      <c r="AD113" s="214" t="str">
        <f>IF(AD111="","",VLOOKUP(AD111,シフト記号表!$D$6:$Z$47,23,FALSE))</f>
        <v/>
      </c>
      <c r="AE113" s="214" t="str">
        <f>IF(AE111="","",VLOOKUP(AE111,シフト記号表!$D$6:$Z$47,23,FALSE))</f>
        <v/>
      </c>
      <c r="AF113" s="214" t="str">
        <f>IF(AF111="","",VLOOKUP(AF111,シフト記号表!$D$6:$Z$47,23,FALSE))</f>
        <v/>
      </c>
      <c r="AG113" s="214" t="str">
        <f>IF(AG111="","",VLOOKUP(AG111,シフト記号表!$D$6:$Z$47,23,FALSE))</f>
        <v/>
      </c>
      <c r="AH113" s="215" t="str">
        <f>IF(AH111="","",VLOOKUP(AH111,シフト記号表!$D$6:$Z$47,23,FALSE))</f>
        <v/>
      </c>
      <c r="AI113" s="213" t="str">
        <f>IF(AI111="","",VLOOKUP(AI111,シフト記号表!$D$6:$Z$47,23,FALSE))</f>
        <v/>
      </c>
      <c r="AJ113" s="214" t="str">
        <f>IF(AJ111="","",VLOOKUP(AJ111,シフト記号表!$D$6:$Z$47,23,FALSE))</f>
        <v/>
      </c>
      <c r="AK113" s="214" t="str">
        <f>IF(AK111="","",VLOOKUP(AK111,シフト記号表!$D$6:$Z$47,23,FALSE))</f>
        <v/>
      </c>
      <c r="AL113" s="214" t="str">
        <f>IF(AL111="","",VLOOKUP(AL111,シフト記号表!$D$6:$Z$47,23,FALSE))</f>
        <v/>
      </c>
      <c r="AM113" s="214" t="str">
        <f>IF(AM111="","",VLOOKUP(AM111,シフト記号表!$D$6:$Z$47,23,FALSE))</f>
        <v/>
      </c>
      <c r="AN113" s="214" t="str">
        <f>IF(AN111="","",VLOOKUP(AN111,シフト記号表!$D$6:$Z$47,23,FALSE))</f>
        <v/>
      </c>
      <c r="AO113" s="215" t="str">
        <f>IF(AO111="","",VLOOKUP(AO111,シフト記号表!$D$6:$Z$47,23,FALSE))</f>
        <v/>
      </c>
      <c r="AP113" s="213" t="str">
        <f>IF(AP111="","",VLOOKUP(AP111,シフト記号表!$D$6:$Z$47,23,FALSE))</f>
        <v/>
      </c>
      <c r="AQ113" s="214" t="str">
        <f>IF(AQ111="","",VLOOKUP(AQ111,シフト記号表!$D$6:$Z$47,23,FALSE))</f>
        <v/>
      </c>
      <c r="AR113" s="214" t="str">
        <f>IF(AR111="","",VLOOKUP(AR111,シフト記号表!$D$6:$Z$47,23,FALSE))</f>
        <v/>
      </c>
      <c r="AS113" s="214" t="str">
        <f>IF(AS111="","",VLOOKUP(AS111,シフト記号表!$D$6:$Z$47,23,FALSE))</f>
        <v/>
      </c>
      <c r="AT113" s="214" t="str">
        <f>IF(AT111="","",VLOOKUP(AT111,シフト記号表!$D$6:$Z$47,23,FALSE))</f>
        <v/>
      </c>
      <c r="AU113" s="214" t="str">
        <f>IF(AU111="","",VLOOKUP(AU111,シフト記号表!$D$6:$Z$47,23,FALSE))</f>
        <v/>
      </c>
      <c r="AV113" s="215" t="str">
        <f>IF(AV111="","",VLOOKUP(AV111,シフト記号表!$D$6:$Z$47,23,FALSE))</f>
        <v/>
      </c>
      <c r="AW113" s="213" t="str">
        <f>IF(AW111="","",VLOOKUP(AW111,シフト記号表!$D$6:$Z$47,23,FALSE))</f>
        <v/>
      </c>
      <c r="AX113" s="214" t="str">
        <f>IF(AX111="","",VLOOKUP(AX111,シフト記号表!$D$6:$Z$47,23,FALSE))</f>
        <v/>
      </c>
      <c r="AY113" s="214" t="str">
        <f>IF(AY111="","",VLOOKUP(AY111,シフト記号表!$D$6:$Z$47,23,FALSE))</f>
        <v/>
      </c>
      <c r="AZ113" s="579">
        <f>IF($BC$3="４週",SUM(U113:AV113),IF($BC$3="暦月",SUM(U113:AY113),""))</f>
        <v>0</v>
      </c>
      <c r="BA113" s="580"/>
      <c r="BB113" s="581">
        <f>IF($BC$3="４週",AZ113/4,IF($BC$3="暦月",(AZ113/($BC$8/7)),""))</f>
        <v>0</v>
      </c>
      <c r="BC113" s="580"/>
      <c r="BD113" s="582"/>
      <c r="BE113" s="583"/>
      <c r="BF113" s="583"/>
      <c r="BG113" s="583"/>
      <c r="BH113" s="584"/>
    </row>
    <row r="114" spans="2:60" ht="20.25" customHeight="1" x14ac:dyDescent="0.7">
      <c r="B114" s="129"/>
      <c r="C114" s="585"/>
      <c r="D114" s="586"/>
      <c r="E114" s="587"/>
      <c r="F114" s="177"/>
      <c r="G114" s="173"/>
      <c r="H114" s="631"/>
      <c r="I114" s="597"/>
      <c r="J114" s="598"/>
      <c r="K114" s="598"/>
      <c r="L114" s="599"/>
      <c r="M114" s="606"/>
      <c r="N114" s="607"/>
      <c r="O114" s="60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615"/>
      <c r="BA114" s="569"/>
      <c r="BB114" s="568"/>
      <c r="BC114" s="569"/>
      <c r="BD114" s="570"/>
      <c r="BE114" s="571"/>
      <c r="BF114" s="571"/>
      <c r="BG114" s="571"/>
      <c r="BH114" s="572"/>
    </row>
    <row r="115" spans="2:60" ht="20.25" customHeight="1" x14ac:dyDescent="0.7">
      <c r="B115" s="125">
        <f>B112+1</f>
        <v>32</v>
      </c>
      <c r="C115" s="588"/>
      <c r="D115" s="589"/>
      <c r="E115" s="590"/>
      <c r="F115" s="178">
        <f>C114</f>
        <v>0</v>
      </c>
      <c r="G115" s="174"/>
      <c r="H115" s="595"/>
      <c r="I115" s="600"/>
      <c r="J115" s="601"/>
      <c r="K115" s="601"/>
      <c r="L115" s="602"/>
      <c r="M115" s="609"/>
      <c r="N115" s="610"/>
      <c r="O115" s="611"/>
      <c r="P115" s="23" t="s">
        <v>72</v>
      </c>
      <c r="Q115" s="24"/>
      <c r="R115" s="24"/>
      <c r="S115" s="19"/>
      <c r="T115" s="53"/>
      <c r="U115" s="210" t="str">
        <f>IF(U114="","",VLOOKUP(U114,シフト記号表!$D$6:$X$47,21,FALSE))</f>
        <v/>
      </c>
      <c r="V115" s="211" t="str">
        <f>IF(V114="","",VLOOKUP(V114,シフト記号表!$D$6:$X$47,21,FALSE))</f>
        <v/>
      </c>
      <c r="W115" s="211" t="str">
        <f>IF(W114="","",VLOOKUP(W114,シフト記号表!$D$6:$X$47,21,FALSE))</f>
        <v/>
      </c>
      <c r="X115" s="211" t="str">
        <f>IF(X114="","",VLOOKUP(X114,シフト記号表!$D$6:$X$47,21,FALSE))</f>
        <v/>
      </c>
      <c r="Y115" s="211" t="str">
        <f>IF(Y114="","",VLOOKUP(Y114,シフト記号表!$D$6:$X$47,21,FALSE))</f>
        <v/>
      </c>
      <c r="Z115" s="211" t="str">
        <f>IF(Z114="","",VLOOKUP(Z114,シフト記号表!$D$6:$X$47,21,FALSE))</f>
        <v/>
      </c>
      <c r="AA115" s="212" t="str">
        <f>IF(AA114="","",VLOOKUP(AA114,シフト記号表!$D$6:$X$47,21,FALSE))</f>
        <v/>
      </c>
      <c r="AB115" s="210" t="str">
        <f>IF(AB114="","",VLOOKUP(AB114,シフト記号表!$D$6:$X$47,21,FALSE))</f>
        <v/>
      </c>
      <c r="AC115" s="211" t="str">
        <f>IF(AC114="","",VLOOKUP(AC114,シフト記号表!$D$6:$X$47,21,FALSE))</f>
        <v/>
      </c>
      <c r="AD115" s="211" t="str">
        <f>IF(AD114="","",VLOOKUP(AD114,シフト記号表!$D$6:$X$47,21,FALSE))</f>
        <v/>
      </c>
      <c r="AE115" s="211" t="str">
        <f>IF(AE114="","",VLOOKUP(AE114,シフト記号表!$D$6:$X$47,21,FALSE))</f>
        <v/>
      </c>
      <c r="AF115" s="211" t="str">
        <f>IF(AF114="","",VLOOKUP(AF114,シフト記号表!$D$6:$X$47,21,FALSE))</f>
        <v/>
      </c>
      <c r="AG115" s="211" t="str">
        <f>IF(AG114="","",VLOOKUP(AG114,シフト記号表!$D$6:$X$47,21,FALSE))</f>
        <v/>
      </c>
      <c r="AH115" s="212" t="str">
        <f>IF(AH114="","",VLOOKUP(AH114,シフト記号表!$D$6:$X$47,21,FALSE))</f>
        <v/>
      </c>
      <c r="AI115" s="210" t="str">
        <f>IF(AI114="","",VLOOKUP(AI114,シフト記号表!$D$6:$X$47,21,FALSE))</f>
        <v/>
      </c>
      <c r="AJ115" s="211" t="str">
        <f>IF(AJ114="","",VLOOKUP(AJ114,シフト記号表!$D$6:$X$47,21,FALSE))</f>
        <v/>
      </c>
      <c r="AK115" s="211" t="str">
        <f>IF(AK114="","",VLOOKUP(AK114,シフト記号表!$D$6:$X$47,21,FALSE))</f>
        <v/>
      </c>
      <c r="AL115" s="211" t="str">
        <f>IF(AL114="","",VLOOKUP(AL114,シフト記号表!$D$6:$X$47,21,FALSE))</f>
        <v/>
      </c>
      <c r="AM115" s="211" t="str">
        <f>IF(AM114="","",VLOOKUP(AM114,シフト記号表!$D$6:$X$47,21,FALSE))</f>
        <v/>
      </c>
      <c r="AN115" s="211" t="str">
        <f>IF(AN114="","",VLOOKUP(AN114,シフト記号表!$D$6:$X$47,21,FALSE))</f>
        <v/>
      </c>
      <c r="AO115" s="212" t="str">
        <f>IF(AO114="","",VLOOKUP(AO114,シフト記号表!$D$6:$X$47,21,FALSE))</f>
        <v/>
      </c>
      <c r="AP115" s="210" t="str">
        <f>IF(AP114="","",VLOOKUP(AP114,シフト記号表!$D$6:$X$47,21,FALSE))</f>
        <v/>
      </c>
      <c r="AQ115" s="211" t="str">
        <f>IF(AQ114="","",VLOOKUP(AQ114,シフト記号表!$D$6:$X$47,21,FALSE))</f>
        <v/>
      </c>
      <c r="AR115" s="211" t="str">
        <f>IF(AR114="","",VLOOKUP(AR114,シフト記号表!$D$6:$X$47,21,FALSE))</f>
        <v/>
      </c>
      <c r="AS115" s="211" t="str">
        <f>IF(AS114="","",VLOOKUP(AS114,シフト記号表!$D$6:$X$47,21,FALSE))</f>
        <v/>
      </c>
      <c r="AT115" s="211" t="str">
        <f>IF(AT114="","",VLOOKUP(AT114,シフト記号表!$D$6:$X$47,21,FALSE))</f>
        <v/>
      </c>
      <c r="AU115" s="211" t="str">
        <f>IF(AU114="","",VLOOKUP(AU114,シフト記号表!$D$6:$X$47,21,FALSE))</f>
        <v/>
      </c>
      <c r="AV115" s="212" t="str">
        <f>IF(AV114="","",VLOOKUP(AV114,シフト記号表!$D$6:$X$47,21,FALSE))</f>
        <v/>
      </c>
      <c r="AW115" s="210" t="str">
        <f>IF(AW114="","",VLOOKUP(AW114,シフト記号表!$D$6:$X$47,21,FALSE))</f>
        <v/>
      </c>
      <c r="AX115" s="211" t="str">
        <f>IF(AX114="","",VLOOKUP(AX114,シフト記号表!$D$6:$X$47,21,FALSE))</f>
        <v/>
      </c>
      <c r="AY115" s="211" t="str">
        <f>IF(AY114="","",VLOOKUP(AY114,シフト記号表!$D$6:$X$47,21,FALSE))</f>
        <v/>
      </c>
      <c r="AZ115" s="576">
        <f>IF($BC$3="４週",SUM(U115:AV115),IF($BC$3="暦月",SUM(U115:AY115),""))</f>
        <v>0</v>
      </c>
      <c r="BA115" s="577"/>
      <c r="BB115" s="578">
        <f>IF($BC$3="４週",AZ115/4,IF($BC$3="暦月",(AZ115/($BC$8/7)),""))</f>
        <v>0</v>
      </c>
      <c r="BC115" s="577"/>
      <c r="BD115" s="573"/>
      <c r="BE115" s="574"/>
      <c r="BF115" s="574"/>
      <c r="BG115" s="574"/>
      <c r="BH115" s="575"/>
    </row>
    <row r="116" spans="2:60" ht="20.25" customHeight="1" x14ac:dyDescent="0.7">
      <c r="B116" s="127"/>
      <c r="C116" s="616"/>
      <c r="D116" s="617"/>
      <c r="E116" s="618"/>
      <c r="F116" s="179"/>
      <c r="G116" s="175">
        <f>C114</f>
        <v>0</v>
      </c>
      <c r="H116" s="619"/>
      <c r="I116" s="620"/>
      <c r="J116" s="621"/>
      <c r="K116" s="621"/>
      <c r="L116" s="622"/>
      <c r="M116" s="623"/>
      <c r="N116" s="624"/>
      <c r="O116" s="625"/>
      <c r="P116" s="206" t="s">
        <v>73</v>
      </c>
      <c r="Q116" s="26"/>
      <c r="R116" s="26"/>
      <c r="S116" s="18"/>
      <c r="T116" s="57"/>
      <c r="U116" s="213" t="str">
        <f>IF(U114="","",VLOOKUP(U114,シフト記号表!$D$6:$Z$47,23,FALSE))</f>
        <v/>
      </c>
      <c r="V116" s="214" t="str">
        <f>IF(V114="","",VLOOKUP(V114,シフト記号表!$D$6:$Z$47,23,FALSE))</f>
        <v/>
      </c>
      <c r="W116" s="214" t="str">
        <f>IF(W114="","",VLOOKUP(W114,シフト記号表!$D$6:$Z$47,23,FALSE))</f>
        <v/>
      </c>
      <c r="X116" s="214" t="str">
        <f>IF(X114="","",VLOOKUP(X114,シフト記号表!$D$6:$Z$47,23,FALSE))</f>
        <v/>
      </c>
      <c r="Y116" s="214" t="str">
        <f>IF(Y114="","",VLOOKUP(Y114,シフト記号表!$D$6:$Z$47,23,FALSE))</f>
        <v/>
      </c>
      <c r="Z116" s="214" t="str">
        <f>IF(Z114="","",VLOOKUP(Z114,シフト記号表!$D$6:$Z$47,23,FALSE))</f>
        <v/>
      </c>
      <c r="AA116" s="215" t="str">
        <f>IF(AA114="","",VLOOKUP(AA114,シフト記号表!$D$6:$Z$47,23,FALSE))</f>
        <v/>
      </c>
      <c r="AB116" s="213" t="str">
        <f>IF(AB114="","",VLOOKUP(AB114,シフト記号表!$D$6:$Z$47,23,FALSE))</f>
        <v/>
      </c>
      <c r="AC116" s="214" t="str">
        <f>IF(AC114="","",VLOOKUP(AC114,シフト記号表!$D$6:$Z$47,23,FALSE))</f>
        <v/>
      </c>
      <c r="AD116" s="214" t="str">
        <f>IF(AD114="","",VLOOKUP(AD114,シフト記号表!$D$6:$Z$47,23,FALSE))</f>
        <v/>
      </c>
      <c r="AE116" s="214" t="str">
        <f>IF(AE114="","",VLOOKUP(AE114,シフト記号表!$D$6:$Z$47,23,FALSE))</f>
        <v/>
      </c>
      <c r="AF116" s="214" t="str">
        <f>IF(AF114="","",VLOOKUP(AF114,シフト記号表!$D$6:$Z$47,23,FALSE))</f>
        <v/>
      </c>
      <c r="AG116" s="214" t="str">
        <f>IF(AG114="","",VLOOKUP(AG114,シフト記号表!$D$6:$Z$47,23,FALSE))</f>
        <v/>
      </c>
      <c r="AH116" s="215" t="str">
        <f>IF(AH114="","",VLOOKUP(AH114,シフト記号表!$D$6:$Z$47,23,FALSE))</f>
        <v/>
      </c>
      <c r="AI116" s="213" t="str">
        <f>IF(AI114="","",VLOOKUP(AI114,シフト記号表!$D$6:$Z$47,23,FALSE))</f>
        <v/>
      </c>
      <c r="AJ116" s="214" t="str">
        <f>IF(AJ114="","",VLOOKUP(AJ114,シフト記号表!$D$6:$Z$47,23,FALSE))</f>
        <v/>
      </c>
      <c r="AK116" s="214" t="str">
        <f>IF(AK114="","",VLOOKUP(AK114,シフト記号表!$D$6:$Z$47,23,FALSE))</f>
        <v/>
      </c>
      <c r="AL116" s="214" t="str">
        <f>IF(AL114="","",VLOOKUP(AL114,シフト記号表!$D$6:$Z$47,23,FALSE))</f>
        <v/>
      </c>
      <c r="AM116" s="214" t="str">
        <f>IF(AM114="","",VLOOKUP(AM114,シフト記号表!$D$6:$Z$47,23,FALSE))</f>
        <v/>
      </c>
      <c r="AN116" s="214" t="str">
        <f>IF(AN114="","",VLOOKUP(AN114,シフト記号表!$D$6:$Z$47,23,FALSE))</f>
        <v/>
      </c>
      <c r="AO116" s="215" t="str">
        <f>IF(AO114="","",VLOOKUP(AO114,シフト記号表!$D$6:$Z$47,23,FALSE))</f>
        <v/>
      </c>
      <c r="AP116" s="213" t="str">
        <f>IF(AP114="","",VLOOKUP(AP114,シフト記号表!$D$6:$Z$47,23,FALSE))</f>
        <v/>
      </c>
      <c r="AQ116" s="214" t="str">
        <f>IF(AQ114="","",VLOOKUP(AQ114,シフト記号表!$D$6:$Z$47,23,FALSE))</f>
        <v/>
      </c>
      <c r="AR116" s="214" t="str">
        <f>IF(AR114="","",VLOOKUP(AR114,シフト記号表!$D$6:$Z$47,23,FALSE))</f>
        <v/>
      </c>
      <c r="AS116" s="214" t="str">
        <f>IF(AS114="","",VLOOKUP(AS114,シフト記号表!$D$6:$Z$47,23,FALSE))</f>
        <v/>
      </c>
      <c r="AT116" s="214" t="str">
        <f>IF(AT114="","",VLOOKUP(AT114,シフト記号表!$D$6:$Z$47,23,FALSE))</f>
        <v/>
      </c>
      <c r="AU116" s="214" t="str">
        <f>IF(AU114="","",VLOOKUP(AU114,シフト記号表!$D$6:$Z$47,23,FALSE))</f>
        <v/>
      </c>
      <c r="AV116" s="215" t="str">
        <f>IF(AV114="","",VLOOKUP(AV114,シフト記号表!$D$6:$Z$47,23,FALSE))</f>
        <v/>
      </c>
      <c r="AW116" s="213" t="str">
        <f>IF(AW114="","",VLOOKUP(AW114,シフト記号表!$D$6:$Z$47,23,FALSE))</f>
        <v/>
      </c>
      <c r="AX116" s="214" t="str">
        <f>IF(AX114="","",VLOOKUP(AX114,シフト記号表!$D$6:$Z$47,23,FALSE))</f>
        <v/>
      </c>
      <c r="AY116" s="214" t="str">
        <f>IF(AY114="","",VLOOKUP(AY114,シフト記号表!$D$6:$Z$47,23,FALSE))</f>
        <v/>
      </c>
      <c r="AZ116" s="579">
        <f>IF($BC$3="４週",SUM(U116:AV116),IF($BC$3="暦月",SUM(U116:AY116),""))</f>
        <v>0</v>
      </c>
      <c r="BA116" s="580"/>
      <c r="BB116" s="581">
        <f>IF($BC$3="４週",AZ116/4,IF($BC$3="暦月",(AZ116/($BC$8/7)),""))</f>
        <v>0</v>
      </c>
      <c r="BC116" s="580"/>
      <c r="BD116" s="582"/>
      <c r="BE116" s="583"/>
      <c r="BF116" s="583"/>
      <c r="BG116" s="583"/>
      <c r="BH116" s="584"/>
    </row>
    <row r="117" spans="2:60" ht="20.25" customHeight="1" x14ac:dyDescent="0.7">
      <c r="B117" s="129"/>
      <c r="C117" s="585"/>
      <c r="D117" s="586"/>
      <c r="E117" s="587"/>
      <c r="F117" s="177"/>
      <c r="G117" s="173"/>
      <c r="H117" s="631"/>
      <c r="I117" s="597"/>
      <c r="J117" s="598"/>
      <c r="K117" s="598"/>
      <c r="L117" s="599"/>
      <c r="M117" s="606"/>
      <c r="N117" s="607"/>
      <c r="O117" s="60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615"/>
      <c r="BA117" s="569"/>
      <c r="BB117" s="568"/>
      <c r="BC117" s="569"/>
      <c r="BD117" s="570"/>
      <c r="BE117" s="571"/>
      <c r="BF117" s="571"/>
      <c r="BG117" s="571"/>
      <c r="BH117" s="572"/>
    </row>
    <row r="118" spans="2:60" ht="20.25" customHeight="1" x14ac:dyDescent="0.7">
      <c r="B118" s="125">
        <f>B115+1</f>
        <v>33</v>
      </c>
      <c r="C118" s="588"/>
      <c r="D118" s="589"/>
      <c r="E118" s="590"/>
      <c r="F118" s="178">
        <f>C117</f>
        <v>0</v>
      </c>
      <c r="G118" s="174"/>
      <c r="H118" s="595"/>
      <c r="I118" s="600"/>
      <c r="J118" s="601"/>
      <c r="K118" s="601"/>
      <c r="L118" s="602"/>
      <c r="M118" s="609"/>
      <c r="N118" s="610"/>
      <c r="O118" s="611"/>
      <c r="P118" s="23" t="s">
        <v>72</v>
      </c>
      <c r="Q118" s="24"/>
      <c r="R118" s="24"/>
      <c r="S118" s="19"/>
      <c r="T118" s="53"/>
      <c r="U118" s="210" t="str">
        <f>IF(U117="","",VLOOKUP(U117,シフト記号表!$D$6:$X$47,21,FALSE))</f>
        <v/>
      </c>
      <c r="V118" s="211" t="str">
        <f>IF(V117="","",VLOOKUP(V117,シフト記号表!$D$6:$X$47,21,FALSE))</f>
        <v/>
      </c>
      <c r="W118" s="211" t="str">
        <f>IF(W117="","",VLOOKUP(W117,シフト記号表!$D$6:$X$47,21,FALSE))</f>
        <v/>
      </c>
      <c r="X118" s="211" t="str">
        <f>IF(X117="","",VLOOKUP(X117,シフト記号表!$D$6:$X$47,21,FALSE))</f>
        <v/>
      </c>
      <c r="Y118" s="211" t="str">
        <f>IF(Y117="","",VLOOKUP(Y117,シフト記号表!$D$6:$X$47,21,FALSE))</f>
        <v/>
      </c>
      <c r="Z118" s="211" t="str">
        <f>IF(Z117="","",VLOOKUP(Z117,シフト記号表!$D$6:$X$47,21,FALSE))</f>
        <v/>
      </c>
      <c r="AA118" s="212" t="str">
        <f>IF(AA117="","",VLOOKUP(AA117,シフト記号表!$D$6:$X$47,21,FALSE))</f>
        <v/>
      </c>
      <c r="AB118" s="210" t="str">
        <f>IF(AB117="","",VLOOKUP(AB117,シフト記号表!$D$6:$X$47,21,FALSE))</f>
        <v/>
      </c>
      <c r="AC118" s="211" t="str">
        <f>IF(AC117="","",VLOOKUP(AC117,シフト記号表!$D$6:$X$47,21,FALSE))</f>
        <v/>
      </c>
      <c r="AD118" s="211" t="str">
        <f>IF(AD117="","",VLOOKUP(AD117,シフト記号表!$D$6:$X$47,21,FALSE))</f>
        <v/>
      </c>
      <c r="AE118" s="211" t="str">
        <f>IF(AE117="","",VLOOKUP(AE117,シフト記号表!$D$6:$X$47,21,FALSE))</f>
        <v/>
      </c>
      <c r="AF118" s="211" t="str">
        <f>IF(AF117="","",VLOOKUP(AF117,シフト記号表!$D$6:$X$47,21,FALSE))</f>
        <v/>
      </c>
      <c r="AG118" s="211" t="str">
        <f>IF(AG117="","",VLOOKUP(AG117,シフト記号表!$D$6:$X$47,21,FALSE))</f>
        <v/>
      </c>
      <c r="AH118" s="212" t="str">
        <f>IF(AH117="","",VLOOKUP(AH117,シフト記号表!$D$6:$X$47,21,FALSE))</f>
        <v/>
      </c>
      <c r="AI118" s="210" t="str">
        <f>IF(AI117="","",VLOOKUP(AI117,シフト記号表!$D$6:$X$47,21,FALSE))</f>
        <v/>
      </c>
      <c r="AJ118" s="211" t="str">
        <f>IF(AJ117="","",VLOOKUP(AJ117,シフト記号表!$D$6:$X$47,21,FALSE))</f>
        <v/>
      </c>
      <c r="AK118" s="211" t="str">
        <f>IF(AK117="","",VLOOKUP(AK117,シフト記号表!$D$6:$X$47,21,FALSE))</f>
        <v/>
      </c>
      <c r="AL118" s="211" t="str">
        <f>IF(AL117="","",VLOOKUP(AL117,シフト記号表!$D$6:$X$47,21,FALSE))</f>
        <v/>
      </c>
      <c r="AM118" s="211" t="str">
        <f>IF(AM117="","",VLOOKUP(AM117,シフト記号表!$D$6:$X$47,21,FALSE))</f>
        <v/>
      </c>
      <c r="AN118" s="211" t="str">
        <f>IF(AN117="","",VLOOKUP(AN117,シフト記号表!$D$6:$X$47,21,FALSE))</f>
        <v/>
      </c>
      <c r="AO118" s="212" t="str">
        <f>IF(AO117="","",VLOOKUP(AO117,シフト記号表!$D$6:$X$47,21,FALSE))</f>
        <v/>
      </c>
      <c r="AP118" s="210" t="str">
        <f>IF(AP117="","",VLOOKUP(AP117,シフト記号表!$D$6:$X$47,21,FALSE))</f>
        <v/>
      </c>
      <c r="AQ118" s="211" t="str">
        <f>IF(AQ117="","",VLOOKUP(AQ117,シフト記号表!$D$6:$X$47,21,FALSE))</f>
        <v/>
      </c>
      <c r="AR118" s="211" t="str">
        <f>IF(AR117="","",VLOOKUP(AR117,シフト記号表!$D$6:$X$47,21,FALSE))</f>
        <v/>
      </c>
      <c r="AS118" s="211" t="str">
        <f>IF(AS117="","",VLOOKUP(AS117,シフト記号表!$D$6:$X$47,21,FALSE))</f>
        <v/>
      </c>
      <c r="AT118" s="211" t="str">
        <f>IF(AT117="","",VLOOKUP(AT117,シフト記号表!$D$6:$X$47,21,FALSE))</f>
        <v/>
      </c>
      <c r="AU118" s="211" t="str">
        <f>IF(AU117="","",VLOOKUP(AU117,シフト記号表!$D$6:$X$47,21,FALSE))</f>
        <v/>
      </c>
      <c r="AV118" s="212" t="str">
        <f>IF(AV117="","",VLOOKUP(AV117,シフト記号表!$D$6:$X$47,21,FALSE))</f>
        <v/>
      </c>
      <c r="AW118" s="210" t="str">
        <f>IF(AW117="","",VLOOKUP(AW117,シフト記号表!$D$6:$X$47,21,FALSE))</f>
        <v/>
      </c>
      <c r="AX118" s="211" t="str">
        <f>IF(AX117="","",VLOOKUP(AX117,シフト記号表!$D$6:$X$47,21,FALSE))</f>
        <v/>
      </c>
      <c r="AY118" s="211" t="str">
        <f>IF(AY117="","",VLOOKUP(AY117,シフト記号表!$D$6:$X$47,21,FALSE))</f>
        <v/>
      </c>
      <c r="AZ118" s="576">
        <f>IF($BC$3="４週",SUM(U118:AV118),IF($BC$3="暦月",SUM(U118:AY118),""))</f>
        <v>0</v>
      </c>
      <c r="BA118" s="577"/>
      <c r="BB118" s="578">
        <f>IF($BC$3="４週",AZ118/4,IF($BC$3="暦月",(AZ118/($BC$8/7)),""))</f>
        <v>0</v>
      </c>
      <c r="BC118" s="577"/>
      <c r="BD118" s="573"/>
      <c r="BE118" s="574"/>
      <c r="BF118" s="574"/>
      <c r="BG118" s="574"/>
      <c r="BH118" s="575"/>
    </row>
    <row r="119" spans="2:60" ht="20.25" customHeight="1" x14ac:dyDescent="0.7">
      <c r="B119" s="127"/>
      <c r="C119" s="616"/>
      <c r="D119" s="617"/>
      <c r="E119" s="618"/>
      <c r="F119" s="179"/>
      <c r="G119" s="175">
        <f>C117</f>
        <v>0</v>
      </c>
      <c r="H119" s="619"/>
      <c r="I119" s="620"/>
      <c r="J119" s="621"/>
      <c r="K119" s="621"/>
      <c r="L119" s="622"/>
      <c r="M119" s="623"/>
      <c r="N119" s="624"/>
      <c r="O119" s="625"/>
      <c r="P119" s="206" t="s">
        <v>73</v>
      </c>
      <c r="Q119" s="26"/>
      <c r="R119" s="26"/>
      <c r="S119" s="18"/>
      <c r="T119" s="57"/>
      <c r="U119" s="213" t="str">
        <f>IF(U117="","",VLOOKUP(U117,シフト記号表!$D$6:$Z$47,23,FALSE))</f>
        <v/>
      </c>
      <c r="V119" s="214" t="str">
        <f>IF(V117="","",VLOOKUP(V117,シフト記号表!$D$6:$Z$47,23,FALSE))</f>
        <v/>
      </c>
      <c r="W119" s="214" t="str">
        <f>IF(W117="","",VLOOKUP(W117,シフト記号表!$D$6:$Z$47,23,FALSE))</f>
        <v/>
      </c>
      <c r="X119" s="214" t="str">
        <f>IF(X117="","",VLOOKUP(X117,シフト記号表!$D$6:$Z$47,23,FALSE))</f>
        <v/>
      </c>
      <c r="Y119" s="214" t="str">
        <f>IF(Y117="","",VLOOKUP(Y117,シフト記号表!$D$6:$Z$47,23,FALSE))</f>
        <v/>
      </c>
      <c r="Z119" s="214" t="str">
        <f>IF(Z117="","",VLOOKUP(Z117,シフト記号表!$D$6:$Z$47,23,FALSE))</f>
        <v/>
      </c>
      <c r="AA119" s="215" t="str">
        <f>IF(AA117="","",VLOOKUP(AA117,シフト記号表!$D$6:$Z$47,23,FALSE))</f>
        <v/>
      </c>
      <c r="AB119" s="213" t="str">
        <f>IF(AB117="","",VLOOKUP(AB117,シフト記号表!$D$6:$Z$47,23,FALSE))</f>
        <v/>
      </c>
      <c r="AC119" s="214" t="str">
        <f>IF(AC117="","",VLOOKUP(AC117,シフト記号表!$D$6:$Z$47,23,FALSE))</f>
        <v/>
      </c>
      <c r="AD119" s="214" t="str">
        <f>IF(AD117="","",VLOOKUP(AD117,シフト記号表!$D$6:$Z$47,23,FALSE))</f>
        <v/>
      </c>
      <c r="AE119" s="214" t="str">
        <f>IF(AE117="","",VLOOKUP(AE117,シフト記号表!$D$6:$Z$47,23,FALSE))</f>
        <v/>
      </c>
      <c r="AF119" s="214" t="str">
        <f>IF(AF117="","",VLOOKUP(AF117,シフト記号表!$D$6:$Z$47,23,FALSE))</f>
        <v/>
      </c>
      <c r="AG119" s="214" t="str">
        <f>IF(AG117="","",VLOOKUP(AG117,シフト記号表!$D$6:$Z$47,23,FALSE))</f>
        <v/>
      </c>
      <c r="AH119" s="215" t="str">
        <f>IF(AH117="","",VLOOKUP(AH117,シフト記号表!$D$6:$Z$47,23,FALSE))</f>
        <v/>
      </c>
      <c r="AI119" s="213" t="str">
        <f>IF(AI117="","",VLOOKUP(AI117,シフト記号表!$D$6:$Z$47,23,FALSE))</f>
        <v/>
      </c>
      <c r="AJ119" s="214" t="str">
        <f>IF(AJ117="","",VLOOKUP(AJ117,シフト記号表!$D$6:$Z$47,23,FALSE))</f>
        <v/>
      </c>
      <c r="AK119" s="214" t="str">
        <f>IF(AK117="","",VLOOKUP(AK117,シフト記号表!$D$6:$Z$47,23,FALSE))</f>
        <v/>
      </c>
      <c r="AL119" s="214" t="str">
        <f>IF(AL117="","",VLOOKUP(AL117,シフト記号表!$D$6:$Z$47,23,FALSE))</f>
        <v/>
      </c>
      <c r="AM119" s="214" t="str">
        <f>IF(AM117="","",VLOOKUP(AM117,シフト記号表!$D$6:$Z$47,23,FALSE))</f>
        <v/>
      </c>
      <c r="AN119" s="214" t="str">
        <f>IF(AN117="","",VLOOKUP(AN117,シフト記号表!$D$6:$Z$47,23,FALSE))</f>
        <v/>
      </c>
      <c r="AO119" s="215" t="str">
        <f>IF(AO117="","",VLOOKUP(AO117,シフト記号表!$D$6:$Z$47,23,FALSE))</f>
        <v/>
      </c>
      <c r="AP119" s="213" t="str">
        <f>IF(AP117="","",VLOOKUP(AP117,シフト記号表!$D$6:$Z$47,23,FALSE))</f>
        <v/>
      </c>
      <c r="AQ119" s="214" t="str">
        <f>IF(AQ117="","",VLOOKUP(AQ117,シフト記号表!$D$6:$Z$47,23,FALSE))</f>
        <v/>
      </c>
      <c r="AR119" s="214" t="str">
        <f>IF(AR117="","",VLOOKUP(AR117,シフト記号表!$D$6:$Z$47,23,FALSE))</f>
        <v/>
      </c>
      <c r="AS119" s="214" t="str">
        <f>IF(AS117="","",VLOOKUP(AS117,シフト記号表!$D$6:$Z$47,23,FALSE))</f>
        <v/>
      </c>
      <c r="AT119" s="214" t="str">
        <f>IF(AT117="","",VLOOKUP(AT117,シフト記号表!$D$6:$Z$47,23,FALSE))</f>
        <v/>
      </c>
      <c r="AU119" s="214" t="str">
        <f>IF(AU117="","",VLOOKUP(AU117,シフト記号表!$D$6:$Z$47,23,FALSE))</f>
        <v/>
      </c>
      <c r="AV119" s="215" t="str">
        <f>IF(AV117="","",VLOOKUP(AV117,シフト記号表!$D$6:$Z$47,23,FALSE))</f>
        <v/>
      </c>
      <c r="AW119" s="213" t="str">
        <f>IF(AW117="","",VLOOKUP(AW117,シフト記号表!$D$6:$Z$47,23,FALSE))</f>
        <v/>
      </c>
      <c r="AX119" s="214" t="str">
        <f>IF(AX117="","",VLOOKUP(AX117,シフト記号表!$D$6:$Z$47,23,FALSE))</f>
        <v/>
      </c>
      <c r="AY119" s="214" t="str">
        <f>IF(AY117="","",VLOOKUP(AY117,シフト記号表!$D$6:$Z$47,23,FALSE))</f>
        <v/>
      </c>
      <c r="AZ119" s="579">
        <f>IF($BC$3="４週",SUM(U119:AV119),IF($BC$3="暦月",SUM(U119:AY119),""))</f>
        <v>0</v>
      </c>
      <c r="BA119" s="580"/>
      <c r="BB119" s="581">
        <f>IF($BC$3="４週",AZ119/4,IF($BC$3="暦月",(AZ119/($BC$8/7)),""))</f>
        <v>0</v>
      </c>
      <c r="BC119" s="580"/>
      <c r="BD119" s="582"/>
      <c r="BE119" s="583"/>
      <c r="BF119" s="583"/>
      <c r="BG119" s="583"/>
      <c r="BH119" s="584"/>
    </row>
    <row r="120" spans="2:60" ht="20.25" customHeight="1" x14ac:dyDescent="0.7">
      <c r="B120" s="129"/>
      <c r="C120" s="585"/>
      <c r="D120" s="586"/>
      <c r="E120" s="587"/>
      <c r="F120" s="177"/>
      <c r="G120" s="173"/>
      <c r="H120" s="631"/>
      <c r="I120" s="597"/>
      <c r="J120" s="598"/>
      <c r="K120" s="598"/>
      <c r="L120" s="599"/>
      <c r="M120" s="606"/>
      <c r="N120" s="607"/>
      <c r="O120" s="60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615"/>
      <c r="BA120" s="569"/>
      <c r="BB120" s="568"/>
      <c r="BC120" s="569"/>
      <c r="BD120" s="570"/>
      <c r="BE120" s="571"/>
      <c r="BF120" s="571"/>
      <c r="BG120" s="571"/>
      <c r="BH120" s="572"/>
    </row>
    <row r="121" spans="2:60" ht="20.25" customHeight="1" x14ac:dyDescent="0.7">
      <c r="B121" s="125">
        <f>B118+1</f>
        <v>34</v>
      </c>
      <c r="C121" s="588"/>
      <c r="D121" s="589"/>
      <c r="E121" s="590"/>
      <c r="F121" s="178">
        <f>C120</f>
        <v>0</v>
      </c>
      <c r="G121" s="174"/>
      <c r="H121" s="595"/>
      <c r="I121" s="600"/>
      <c r="J121" s="601"/>
      <c r="K121" s="601"/>
      <c r="L121" s="602"/>
      <c r="M121" s="609"/>
      <c r="N121" s="610"/>
      <c r="O121" s="611"/>
      <c r="P121" s="23" t="s">
        <v>72</v>
      </c>
      <c r="Q121" s="24"/>
      <c r="R121" s="24"/>
      <c r="S121" s="19"/>
      <c r="T121" s="53"/>
      <c r="U121" s="210" t="str">
        <f>IF(U120="","",VLOOKUP(U120,シフト記号表!$D$6:$X$47,21,FALSE))</f>
        <v/>
      </c>
      <c r="V121" s="211" t="str">
        <f>IF(V120="","",VLOOKUP(V120,シフト記号表!$D$6:$X$47,21,FALSE))</f>
        <v/>
      </c>
      <c r="W121" s="211" t="str">
        <f>IF(W120="","",VLOOKUP(W120,シフト記号表!$D$6:$X$47,21,FALSE))</f>
        <v/>
      </c>
      <c r="X121" s="211" t="str">
        <f>IF(X120="","",VLOOKUP(X120,シフト記号表!$D$6:$X$47,21,FALSE))</f>
        <v/>
      </c>
      <c r="Y121" s="211" t="str">
        <f>IF(Y120="","",VLOOKUP(Y120,シフト記号表!$D$6:$X$47,21,FALSE))</f>
        <v/>
      </c>
      <c r="Z121" s="211" t="str">
        <f>IF(Z120="","",VLOOKUP(Z120,シフト記号表!$D$6:$X$47,21,FALSE))</f>
        <v/>
      </c>
      <c r="AA121" s="212" t="str">
        <f>IF(AA120="","",VLOOKUP(AA120,シフト記号表!$D$6:$X$47,21,FALSE))</f>
        <v/>
      </c>
      <c r="AB121" s="210" t="str">
        <f>IF(AB120="","",VLOOKUP(AB120,シフト記号表!$D$6:$X$47,21,FALSE))</f>
        <v/>
      </c>
      <c r="AC121" s="211" t="str">
        <f>IF(AC120="","",VLOOKUP(AC120,シフト記号表!$D$6:$X$47,21,FALSE))</f>
        <v/>
      </c>
      <c r="AD121" s="211" t="str">
        <f>IF(AD120="","",VLOOKUP(AD120,シフト記号表!$D$6:$X$47,21,FALSE))</f>
        <v/>
      </c>
      <c r="AE121" s="211" t="str">
        <f>IF(AE120="","",VLOOKUP(AE120,シフト記号表!$D$6:$X$47,21,FALSE))</f>
        <v/>
      </c>
      <c r="AF121" s="211" t="str">
        <f>IF(AF120="","",VLOOKUP(AF120,シフト記号表!$D$6:$X$47,21,FALSE))</f>
        <v/>
      </c>
      <c r="AG121" s="211" t="str">
        <f>IF(AG120="","",VLOOKUP(AG120,シフト記号表!$D$6:$X$47,21,FALSE))</f>
        <v/>
      </c>
      <c r="AH121" s="212" t="str">
        <f>IF(AH120="","",VLOOKUP(AH120,シフト記号表!$D$6:$X$47,21,FALSE))</f>
        <v/>
      </c>
      <c r="AI121" s="210" t="str">
        <f>IF(AI120="","",VLOOKUP(AI120,シフト記号表!$D$6:$X$47,21,FALSE))</f>
        <v/>
      </c>
      <c r="AJ121" s="211" t="str">
        <f>IF(AJ120="","",VLOOKUP(AJ120,シフト記号表!$D$6:$X$47,21,FALSE))</f>
        <v/>
      </c>
      <c r="AK121" s="211" t="str">
        <f>IF(AK120="","",VLOOKUP(AK120,シフト記号表!$D$6:$X$47,21,FALSE))</f>
        <v/>
      </c>
      <c r="AL121" s="211" t="str">
        <f>IF(AL120="","",VLOOKUP(AL120,シフト記号表!$D$6:$X$47,21,FALSE))</f>
        <v/>
      </c>
      <c r="AM121" s="211" t="str">
        <f>IF(AM120="","",VLOOKUP(AM120,シフト記号表!$D$6:$X$47,21,FALSE))</f>
        <v/>
      </c>
      <c r="AN121" s="211" t="str">
        <f>IF(AN120="","",VLOOKUP(AN120,シフト記号表!$D$6:$X$47,21,FALSE))</f>
        <v/>
      </c>
      <c r="AO121" s="212" t="str">
        <f>IF(AO120="","",VLOOKUP(AO120,シフト記号表!$D$6:$X$47,21,FALSE))</f>
        <v/>
      </c>
      <c r="AP121" s="210" t="str">
        <f>IF(AP120="","",VLOOKUP(AP120,シフト記号表!$D$6:$X$47,21,FALSE))</f>
        <v/>
      </c>
      <c r="AQ121" s="211" t="str">
        <f>IF(AQ120="","",VLOOKUP(AQ120,シフト記号表!$D$6:$X$47,21,FALSE))</f>
        <v/>
      </c>
      <c r="AR121" s="211" t="str">
        <f>IF(AR120="","",VLOOKUP(AR120,シフト記号表!$D$6:$X$47,21,FALSE))</f>
        <v/>
      </c>
      <c r="AS121" s="211" t="str">
        <f>IF(AS120="","",VLOOKUP(AS120,シフト記号表!$D$6:$X$47,21,FALSE))</f>
        <v/>
      </c>
      <c r="AT121" s="211" t="str">
        <f>IF(AT120="","",VLOOKUP(AT120,シフト記号表!$D$6:$X$47,21,FALSE))</f>
        <v/>
      </c>
      <c r="AU121" s="211" t="str">
        <f>IF(AU120="","",VLOOKUP(AU120,シフト記号表!$D$6:$X$47,21,FALSE))</f>
        <v/>
      </c>
      <c r="AV121" s="212" t="str">
        <f>IF(AV120="","",VLOOKUP(AV120,シフト記号表!$D$6:$X$47,21,FALSE))</f>
        <v/>
      </c>
      <c r="AW121" s="210" t="str">
        <f>IF(AW120="","",VLOOKUP(AW120,シフト記号表!$D$6:$X$47,21,FALSE))</f>
        <v/>
      </c>
      <c r="AX121" s="211" t="str">
        <f>IF(AX120="","",VLOOKUP(AX120,シフト記号表!$D$6:$X$47,21,FALSE))</f>
        <v/>
      </c>
      <c r="AY121" s="211" t="str">
        <f>IF(AY120="","",VLOOKUP(AY120,シフト記号表!$D$6:$X$47,21,FALSE))</f>
        <v/>
      </c>
      <c r="AZ121" s="576">
        <f>IF($BC$3="４週",SUM(U121:AV121),IF($BC$3="暦月",SUM(U121:AY121),""))</f>
        <v>0</v>
      </c>
      <c r="BA121" s="577"/>
      <c r="BB121" s="578">
        <f>IF($BC$3="４週",AZ121/4,IF($BC$3="暦月",(AZ121/($BC$8/7)),""))</f>
        <v>0</v>
      </c>
      <c r="BC121" s="577"/>
      <c r="BD121" s="573"/>
      <c r="BE121" s="574"/>
      <c r="BF121" s="574"/>
      <c r="BG121" s="574"/>
      <c r="BH121" s="575"/>
    </row>
    <row r="122" spans="2:60" ht="20.25" customHeight="1" x14ac:dyDescent="0.7">
      <c r="B122" s="127"/>
      <c r="C122" s="616"/>
      <c r="D122" s="617"/>
      <c r="E122" s="618"/>
      <c r="F122" s="179"/>
      <c r="G122" s="175">
        <f>C120</f>
        <v>0</v>
      </c>
      <c r="H122" s="619"/>
      <c r="I122" s="620"/>
      <c r="J122" s="621"/>
      <c r="K122" s="621"/>
      <c r="L122" s="622"/>
      <c r="M122" s="623"/>
      <c r="N122" s="624"/>
      <c r="O122" s="625"/>
      <c r="P122" s="206" t="s">
        <v>73</v>
      </c>
      <c r="Q122" s="26"/>
      <c r="R122" s="26"/>
      <c r="S122" s="18"/>
      <c r="T122" s="57"/>
      <c r="U122" s="213" t="str">
        <f>IF(U120="","",VLOOKUP(U120,シフト記号表!$D$6:$Z$47,23,FALSE))</f>
        <v/>
      </c>
      <c r="V122" s="214" t="str">
        <f>IF(V120="","",VLOOKUP(V120,シフト記号表!$D$6:$Z$47,23,FALSE))</f>
        <v/>
      </c>
      <c r="W122" s="214" t="str">
        <f>IF(W120="","",VLOOKUP(W120,シフト記号表!$D$6:$Z$47,23,FALSE))</f>
        <v/>
      </c>
      <c r="X122" s="214" t="str">
        <f>IF(X120="","",VLOOKUP(X120,シフト記号表!$D$6:$Z$47,23,FALSE))</f>
        <v/>
      </c>
      <c r="Y122" s="214" t="str">
        <f>IF(Y120="","",VLOOKUP(Y120,シフト記号表!$D$6:$Z$47,23,FALSE))</f>
        <v/>
      </c>
      <c r="Z122" s="214" t="str">
        <f>IF(Z120="","",VLOOKUP(Z120,シフト記号表!$D$6:$Z$47,23,FALSE))</f>
        <v/>
      </c>
      <c r="AA122" s="215" t="str">
        <f>IF(AA120="","",VLOOKUP(AA120,シフト記号表!$D$6:$Z$47,23,FALSE))</f>
        <v/>
      </c>
      <c r="AB122" s="213" t="str">
        <f>IF(AB120="","",VLOOKUP(AB120,シフト記号表!$D$6:$Z$47,23,FALSE))</f>
        <v/>
      </c>
      <c r="AC122" s="214" t="str">
        <f>IF(AC120="","",VLOOKUP(AC120,シフト記号表!$D$6:$Z$47,23,FALSE))</f>
        <v/>
      </c>
      <c r="AD122" s="214" t="str">
        <f>IF(AD120="","",VLOOKUP(AD120,シフト記号表!$D$6:$Z$47,23,FALSE))</f>
        <v/>
      </c>
      <c r="AE122" s="214" t="str">
        <f>IF(AE120="","",VLOOKUP(AE120,シフト記号表!$D$6:$Z$47,23,FALSE))</f>
        <v/>
      </c>
      <c r="AF122" s="214" t="str">
        <f>IF(AF120="","",VLOOKUP(AF120,シフト記号表!$D$6:$Z$47,23,FALSE))</f>
        <v/>
      </c>
      <c r="AG122" s="214" t="str">
        <f>IF(AG120="","",VLOOKUP(AG120,シフト記号表!$D$6:$Z$47,23,FALSE))</f>
        <v/>
      </c>
      <c r="AH122" s="215" t="str">
        <f>IF(AH120="","",VLOOKUP(AH120,シフト記号表!$D$6:$Z$47,23,FALSE))</f>
        <v/>
      </c>
      <c r="AI122" s="213" t="str">
        <f>IF(AI120="","",VLOOKUP(AI120,シフト記号表!$D$6:$Z$47,23,FALSE))</f>
        <v/>
      </c>
      <c r="AJ122" s="214" t="str">
        <f>IF(AJ120="","",VLOOKUP(AJ120,シフト記号表!$D$6:$Z$47,23,FALSE))</f>
        <v/>
      </c>
      <c r="AK122" s="214" t="str">
        <f>IF(AK120="","",VLOOKUP(AK120,シフト記号表!$D$6:$Z$47,23,FALSE))</f>
        <v/>
      </c>
      <c r="AL122" s="214" t="str">
        <f>IF(AL120="","",VLOOKUP(AL120,シフト記号表!$D$6:$Z$47,23,FALSE))</f>
        <v/>
      </c>
      <c r="AM122" s="214" t="str">
        <f>IF(AM120="","",VLOOKUP(AM120,シフト記号表!$D$6:$Z$47,23,FALSE))</f>
        <v/>
      </c>
      <c r="AN122" s="214" t="str">
        <f>IF(AN120="","",VLOOKUP(AN120,シフト記号表!$D$6:$Z$47,23,FALSE))</f>
        <v/>
      </c>
      <c r="AO122" s="215" t="str">
        <f>IF(AO120="","",VLOOKUP(AO120,シフト記号表!$D$6:$Z$47,23,FALSE))</f>
        <v/>
      </c>
      <c r="AP122" s="213" t="str">
        <f>IF(AP120="","",VLOOKUP(AP120,シフト記号表!$D$6:$Z$47,23,FALSE))</f>
        <v/>
      </c>
      <c r="AQ122" s="214" t="str">
        <f>IF(AQ120="","",VLOOKUP(AQ120,シフト記号表!$D$6:$Z$47,23,FALSE))</f>
        <v/>
      </c>
      <c r="AR122" s="214" t="str">
        <f>IF(AR120="","",VLOOKUP(AR120,シフト記号表!$D$6:$Z$47,23,FALSE))</f>
        <v/>
      </c>
      <c r="AS122" s="214" t="str">
        <f>IF(AS120="","",VLOOKUP(AS120,シフト記号表!$D$6:$Z$47,23,FALSE))</f>
        <v/>
      </c>
      <c r="AT122" s="214" t="str">
        <f>IF(AT120="","",VLOOKUP(AT120,シフト記号表!$D$6:$Z$47,23,FALSE))</f>
        <v/>
      </c>
      <c r="AU122" s="214" t="str">
        <f>IF(AU120="","",VLOOKUP(AU120,シフト記号表!$D$6:$Z$47,23,FALSE))</f>
        <v/>
      </c>
      <c r="AV122" s="215" t="str">
        <f>IF(AV120="","",VLOOKUP(AV120,シフト記号表!$D$6:$Z$47,23,FALSE))</f>
        <v/>
      </c>
      <c r="AW122" s="213" t="str">
        <f>IF(AW120="","",VLOOKUP(AW120,シフト記号表!$D$6:$Z$47,23,FALSE))</f>
        <v/>
      </c>
      <c r="AX122" s="214" t="str">
        <f>IF(AX120="","",VLOOKUP(AX120,シフト記号表!$D$6:$Z$47,23,FALSE))</f>
        <v/>
      </c>
      <c r="AY122" s="214" t="str">
        <f>IF(AY120="","",VLOOKUP(AY120,シフト記号表!$D$6:$Z$47,23,FALSE))</f>
        <v/>
      </c>
      <c r="AZ122" s="579">
        <f>IF($BC$3="４週",SUM(U122:AV122),IF($BC$3="暦月",SUM(U122:AY122),""))</f>
        <v>0</v>
      </c>
      <c r="BA122" s="580"/>
      <c r="BB122" s="581">
        <f>IF($BC$3="４週",AZ122/4,IF($BC$3="暦月",(AZ122/($BC$8/7)),""))</f>
        <v>0</v>
      </c>
      <c r="BC122" s="580"/>
      <c r="BD122" s="582"/>
      <c r="BE122" s="583"/>
      <c r="BF122" s="583"/>
      <c r="BG122" s="583"/>
      <c r="BH122" s="584"/>
    </row>
    <row r="123" spans="2:60" ht="20.25" customHeight="1" x14ac:dyDescent="0.7">
      <c r="B123" s="129"/>
      <c r="C123" s="585"/>
      <c r="D123" s="586"/>
      <c r="E123" s="587"/>
      <c r="F123" s="177"/>
      <c r="G123" s="173"/>
      <c r="H123" s="631"/>
      <c r="I123" s="597"/>
      <c r="J123" s="598"/>
      <c r="K123" s="598"/>
      <c r="L123" s="599"/>
      <c r="M123" s="606"/>
      <c r="N123" s="607"/>
      <c r="O123" s="60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615"/>
      <c r="BA123" s="569"/>
      <c r="BB123" s="568"/>
      <c r="BC123" s="569"/>
      <c r="BD123" s="570"/>
      <c r="BE123" s="571"/>
      <c r="BF123" s="571"/>
      <c r="BG123" s="571"/>
      <c r="BH123" s="572"/>
    </row>
    <row r="124" spans="2:60" ht="20.25" customHeight="1" x14ac:dyDescent="0.7">
      <c r="B124" s="125">
        <f>B121+1</f>
        <v>35</v>
      </c>
      <c r="C124" s="588"/>
      <c r="D124" s="589"/>
      <c r="E124" s="590"/>
      <c r="F124" s="178">
        <f>C123</f>
        <v>0</v>
      </c>
      <c r="G124" s="174"/>
      <c r="H124" s="595"/>
      <c r="I124" s="600"/>
      <c r="J124" s="601"/>
      <c r="K124" s="601"/>
      <c r="L124" s="602"/>
      <c r="M124" s="609"/>
      <c r="N124" s="610"/>
      <c r="O124" s="611"/>
      <c r="P124" s="23" t="s">
        <v>72</v>
      </c>
      <c r="Q124" s="24"/>
      <c r="R124" s="24"/>
      <c r="S124" s="19"/>
      <c r="T124" s="53"/>
      <c r="U124" s="210" t="str">
        <f>IF(U123="","",VLOOKUP(U123,シフト記号表!$D$6:$X$47,21,FALSE))</f>
        <v/>
      </c>
      <c r="V124" s="211" t="str">
        <f>IF(V123="","",VLOOKUP(V123,シフト記号表!$D$6:$X$47,21,FALSE))</f>
        <v/>
      </c>
      <c r="W124" s="211" t="str">
        <f>IF(W123="","",VLOOKUP(W123,シフト記号表!$D$6:$X$47,21,FALSE))</f>
        <v/>
      </c>
      <c r="X124" s="211" t="str">
        <f>IF(X123="","",VLOOKUP(X123,シフト記号表!$D$6:$X$47,21,FALSE))</f>
        <v/>
      </c>
      <c r="Y124" s="211" t="str">
        <f>IF(Y123="","",VLOOKUP(Y123,シフト記号表!$D$6:$X$47,21,FALSE))</f>
        <v/>
      </c>
      <c r="Z124" s="211" t="str">
        <f>IF(Z123="","",VLOOKUP(Z123,シフト記号表!$D$6:$X$47,21,FALSE))</f>
        <v/>
      </c>
      <c r="AA124" s="212" t="str">
        <f>IF(AA123="","",VLOOKUP(AA123,シフト記号表!$D$6:$X$47,21,FALSE))</f>
        <v/>
      </c>
      <c r="AB124" s="210" t="str">
        <f>IF(AB123="","",VLOOKUP(AB123,シフト記号表!$D$6:$X$47,21,FALSE))</f>
        <v/>
      </c>
      <c r="AC124" s="211" t="str">
        <f>IF(AC123="","",VLOOKUP(AC123,シフト記号表!$D$6:$X$47,21,FALSE))</f>
        <v/>
      </c>
      <c r="AD124" s="211" t="str">
        <f>IF(AD123="","",VLOOKUP(AD123,シフト記号表!$D$6:$X$47,21,FALSE))</f>
        <v/>
      </c>
      <c r="AE124" s="211" t="str">
        <f>IF(AE123="","",VLOOKUP(AE123,シフト記号表!$D$6:$X$47,21,FALSE))</f>
        <v/>
      </c>
      <c r="AF124" s="211" t="str">
        <f>IF(AF123="","",VLOOKUP(AF123,シフト記号表!$D$6:$X$47,21,FALSE))</f>
        <v/>
      </c>
      <c r="AG124" s="211" t="str">
        <f>IF(AG123="","",VLOOKUP(AG123,シフト記号表!$D$6:$X$47,21,FALSE))</f>
        <v/>
      </c>
      <c r="AH124" s="212" t="str">
        <f>IF(AH123="","",VLOOKUP(AH123,シフト記号表!$D$6:$X$47,21,FALSE))</f>
        <v/>
      </c>
      <c r="AI124" s="210" t="str">
        <f>IF(AI123="","",VLOOKUP(AI123,シフト記号表!$D$6:$X$47,21,FALSE))</f>
        <v/>
      </c>
      <c r="AJ124" s="211" t="str">
        <f>IF(AJ123="","",VLOOKUP(AJ123,シフト記号表!$D$6:$X$47,21,FALSE))</f>
        <v/>
      </c>
      <c r="AK124" s="211" t="str">
        <f>IF(AK123="","",VLOOKUP(AK123,シフト記号表!$D$6:$X$47,21,FALSE))</f>
        <v/>
      </c>
      <c r="AL124" s="211" t="str">
        <f>IF(AL123="","",VLOOKUP(AL123,シフト記号表!$D$6:$X$47,21,FALSE))</f>
        <v/>
      </c>
      <c r="AM124" s="211" t="str">
        <f>IF(AM123="","",VLOOKUP(AM123,シフト記号表!$D$6:$X$47,21,FALSE))</f>
        <v/>
      </c>
      <c r="AN124" s="211" t="str">
        <f>IF(AN123="","",VLOOKUP(AN123,シフト記号表!$D$6:$X$47,21,FALSE))</f>
        <v/>
      </c>
      <c r="AO124" s="212" t="str">
        <f>IF(AO123="","",VLOOKUP(AO123,シフト記号表!$D$6:$X$47,21,FALSE))</f>
        <v/>
      </c>
      <c r="AP124" s="210" t="str">
        <f>IF(AP123="","",VLOOKUP(AP123,シフト記号表!$D$6:$X$47,21,FALSE))</f>
        <v/>
      </c>
      <c r="AQ124" s="211" t="str">
        <f>IF(AQ123="","",VLOOKUP(AQ123,シフト記号表!$D$6:$X$47,21,FALSE))</f>
        <v/>
      </c>
      <c r="AR124" s="211" t="str">
        <f>IF(AR123="","",VLOOKUP(AR123,シフト記号表!$D$6:$X$47,21,FALSE))</f>
        <v/>
      </c>
      <c r="AS124" s="211" t="str">
        <f>IF(AS123="","",VLOOKUP(AS123,シフト記号表!$D$6:$X$47,21,FALSE))</f>
        <v/>
      </c>
      <c r="AT124" s="211" t="str">
        <f>IF(AT123="","",VLOOKUP(AT123,シフト記号表!$D$6:$X$47,21,FALSE))</f>
        <v/>
      </c>
      <c r="AU124" s="211" t="str">
        <f>IF(AU123="","",VLOOKUP(AU123,シフト記号表!$D$6:$X$47,21,FALSE))</f>
        <v/>
      </c>
      <c r="AV124" s="212" t="str">
        <f>IF(AV123="","",VLOOKUP(AV123,シフト記号表!$D$6:$X$47,21,FALSE))</f>
        <v/>
      </c>
      <c r="AW124" s="210" t="str">
        <f>IF(AW123="","",VLOOKUP(AW123,シフト記号表!$D$6:$X$47,21,FALSE))</f>
        <v/>
      </c>
      <c r="AX124" s="211" t="str">
        <f>IF(AX123="","",VLOOKUP(AX123,シフト記号表!$D$6:$X$47,21,FALSE))</f>
        <v/>
      </c>
      <c r="AY124" s="211" t="str">
        <f>IF(AY123="","",VLOOKUP(AY123,シフト記号表!$D$6:$X$47,21,FALSE))</f>
        <v/>
      </c>
      <c r="AZ124" s="576">
        <f>IF($BC$3="４週",SUM(U124:AV124),IF($BC$3="暦月",SUM(U124:AY124),""))</f>
        <v>0</v>
      </c>
      <c r="BA124" s="577"/>
      <c r="BB124" s="578">
        <f>IF($BC$3="４週",AZ124/4,IF($BC$3="暦月",(AZ124/($BC$8/7)),""))</f>
        <v>0</v>
      </c>
      <c r="BC124" s="577"/>
      <c r="BD124" s="573"/>
      <c r="BE124" s="574"/>
      <c r="BF124" s="574"/>
      <c r="BG124" s="574"/>
      <c r="BH124" s="575"/>
    </row>
    <row r="125" spans="2:60" ht="20.25" customHeight="1" x14ac:dyDescent="0.7">
      <c r="B125" s="127"/>
      <c r="C125" s="616"/>
      <c r="D125" s="617"/>
      <c r="E125" s="618"/>
      <c r="F125" s="179"/>
      <c r="G125" s="175">
        <f>C123</f>
        <v>0</v>
      </c>
      <c r="H125" s="619"/>
      <c r="I125" s="620"/>
      <c r="J125" s="621"/>
      <c r="K125" s="621"/>
      <c r="L125" s="622"/>
      <c r="M125" s="623"/>
      <c r="N125" s="624"/>
      <c r="O125" s="625"/>
      <c r="P125" s="206" t="s">
        <v>73</v>
      </c>
      <c r="Q125" s="26"/>
      <c r="R125" s="26"/>
      <c r="S125" s="18"/>
      <c r="T125" s="57"/>
      <c r="U125" s="213" t="str">
        <f>IF(U123="","",VLOOKUP(U123,シフト記号表!$D$6:$Z$47,23,FALSE))</f>
        <v/>
      </c>
      <c r="V125" s="214" t="str">
        <f>IF(V123="","",VLOOKUP(V123,シフト記号表!$D$6:$Z$47,23,FALSE))</f>
        <v/>
      </c>
      <c r="W125" s="214" t="str">
        <f>IF(W123="","",VLOOKUP(W123,シフト記号表!$D$6:$Z$47,23,FALSE))</f>
        <v/>
      </c>
      <c r="X125" s="214" t="str">
        <f>IF(X123="","",VLOOKUP(X123,シフト記号表!$D$6:$Z$47,23,FALSE))</f>
        <v/>
      </c>
      <c r="Y125" s="214" t="str">
        <f>IF(Y123="","",VLOOKUP(Y123,シフト記号表!$D$6:$Z$47,23,FALSE))</f>
        <v/>
      </c>
      <c r="Z125" s="214" t="str">
        <f>IF(Z123="","",VLOOKUP(Z123,シフト記号表!$D$6:$Z$47,23,FALSE))</f>
        <v/>
      </c>
      <c r="AA125" s="215" t="str">
        <f>IF(AA123="","",VLOOKUP(AA123,シフト記号表!$D$6:$Z$47,23,FALSE))</f>
        <v/>
      </c>
      <c r="AB125" s="213" t="str">
        <f>IF(AB123="","",VLOOKUP(AB123,シフト記号表!$D$6:$Z$47,23,FALSE))</f>
        <v/>
      </c>
      <c r="AC125" s="214" t="str">
        <f>IF(AC123="","",VLOOKUP(AC123,シフト記号表!$D$6:$Z$47,23,FALSE))</f>
        <v/>
      </c>
      <c r="AD125" s="214" t="str">
        <f>IF(AD123="","",VLOOKUP(AD123,シフト記号表!$D$6:$Z$47,23,FALSE))</f>
        <v/>
      </c>
      <c r="AE125" s="214" t="str">
        <f>IF(AE123="","",VLOOKUP(AE123,シフト記号表!$D$6:$Z$47,23,FALSE))</f>
        <v/>
      </c>
      <c r="AF125" s="214" t="str">
        <f>IF(AF123="","",VLOOKUP(AF123,シフト記号表!$D$6:$Z$47,23,FALSE))</f>
        <v/>
      </c>
      <c r="AG125" s="214" t="str">
        <f>IF(AG123="","",VLOOKUP(AG123,シフト記号表!$D$6:$Z$47,23,FALSE))</f>
        <v/>
      </c>
      <c r="AH125" s="215" t="str">
        <f>IF(AH123="","",VLOOKUP(AH123,シフト記号表!$D$6:$Z$47,23,FALSE))</f>
        <v/>
      </c>
      <c r="AI125" s="213" t="str">
        <f>IF(AI123="","",VLOOKUP(AI123,シフト記号表!$D$6:$Z$47,23,FALSE))</f>
        <v/>
      </c>
      <c r="AJ125" s="214" t="str">
        <f>IF(AJ123="","",VLOOKUP(AJ123,シフト記号表!$D$6:$Z$47,23,FALSE))</f>
        <v/>
      </c>
      <c r="AK125" s="214" t="str">
        <f>IF(AK123="","",VLOOKUP(AK123,シフト記号表!$D$6:$Z$47,23,FALSE))</f>
        <v/>
      </c>
      <c r="AL125" s="214" t="str">
        <f>IF(AL123="","",VLOOKUP(AL123,シフト記号表!$D$6:$Z$47,23,FALSE))</f>
        <v/>
      </c>
      <c r="AM125" s="214" t="str">
        <f>IF(AM123="","",VLOOKUP(AM123,シフト記号表!$D$6:$Z$47,23,FALSE))</f>
        <v/>
      </c>
      <c r="AN125" s="214" t="str">
        <f>IF(AN123="","",VLOOKUP(AN123,シフト記号表!$D$6:$Z$47,23,FALSE))</f>
        <v/>
      </c>
      <c r="AO125" s="215" t="str">
        <f>IF(AO123="","",VLOOKUP(AO123,シフト記号表!$D$6:$Z$47,23,FALSE))</f>
        <v/>
      </c>
      <c r="AP125" s="213" t="str">
        <f>IF(AP123="","",VLOOKUP(AP123,シフト記号表!$D$6:$Z$47,23,FALSE))</f>
        <v/>
      </c>
      <c r="AQ125" s="214" t="str">
        <f>IF(AQ123="","",VLOOKUP(AQ123,シフト記号表!$D$6:$Z$47,23,FALSE))</f>
        <v/>
      </c>
      <c r="AR125" s="214" t="str">
        <f>IF(AR123="","",VLOOKUP(AR123,シフト記号表!$D$6:$Z$47,23,FALSE))</f>
        <v/>
      </c>
      <c r="AS125" s="214" t="str">
        <f>IF(AS123="","",VLOOKUP(AS123,シフト記号表!$D$6:$Z$47,23,FALSE))</f>
        <v/>
      </c>
      <c r="AT125" s="214" t="str">
        <f>IF(AT123="","",VLOOKUP(AT123,シフト記号表!$D$6:$Z$47,23,FALSE))</f>
        <v/>
      </c>
      <c r="AU125" s="214" t="str">
        <f>IF(AU123="","",VLOOKUP(AU123,シフト記号表!$D$6:$Z$47,23,FALSE))</f>
        <v/>
      </c>
      <c r="AV125" s="215" t="str">
        <f>IF(AV123="","",VLOOKUP(AV123,シフト記号表!$D$6:$Z$47,23,FALSE))</f>
        <v/>
      </c>
      <c r="AW125" s="213" t="str">
        <f>IF(AW123="","",VLOOKUP(AW123,シフト記号表!$D$6:$Z$47,23,FALSE))</f>
        <v/>
      </c>
      <c r="AX125" s="214" t="str">
        <f>IF(AX123="","",VLOOKUP(AX123,シフト記号表!$D$6:$Z$47,23,FALSE))</f>
        <v/>
      </c>
      <c r="AY125" s="214" t="str">
        <f>IF(AY123="","",VLOOKUP(AY123,シフト記号表!$D$6:$Z$47,23,FALSE))</f>
        <v/>
      </c>
      <c r="AZ125" s="579">
        <f>IF($BC$3="４週",SUM(U125:AV125),IF($BC$3="暦月",SUM(U125:AY125),""))</f>
        <v>0</v>
      </c>
      <c r="BA125" s="580"/>
      <c r="BB125" s="581">
        <f>IF($BC$3="４週",AZ125/4,IF($BC$3="暦月",(AZ125/($BC$8/7)),""))</f>
        <v>0</v>
      </c>
      <c r="BC125" s="580"/>
      <c r="BD125" s="582"/>
      <c r="BE125" s="583"/>
      <c r="BF125" s="583"/>
      <c r="BG125" s="583"/>
      <c r="BH125" s="584"/>
    </row>
    <row r="126" spans="2:60" ht="20.25" customHeight="1" x14ac:dyDescent="0.7">
      <c r="B126" s="129"/>
      <c r="C126" s="585"/>
      <c r="D126" s="586"/>
      <c r="E126" s="587"/>
      <c r="F126" s="177"/>
      <c r="G126" s="173"/>
      <c r="H126" s="631"/>
      <c r="I126" s="597"/>
      <c r="J126" s="598"/>
      <c r="K126" s="598"/>
      <c r="L126" s="599"/>
      <c r="M126" s="606"/>
      <c r="N126" s="607"/>
      <c r="O126" s="60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615"/>
      <c r="BA126" s="569"/>
      <c r="BB126" s="568"/>
      <c r="BC126" s="569"/>
      <c r="BD126" s="570"/>
      <c r="BE126" s="571"/>
      <c r="BF126" s="571"/>
      <c r="BG126" s="571"/>
      <c r="BH126" s="572"/>
    </row>
    <row r="127" spans="2:60" ht="20.25" customHeight="1" x14ac:dyDescent="0.7">
      <c r="B127" s="125">
        <f>B124+1</f>
        <v>36</v>
      </c>
      <c r="C127" s="588"/>
      <c r="D127" s="589"/>
      <c r="E127" s="590"/>
      <c r="F127" s="178">
        <f>C126</f>
        <v>0</v>
      </c>
      <c r="G127" s="174"/>
      <c r="H127" s="595"/>
      <c r="I127" s="600"/>
      <c r="J127" s="601"/>
      <c r="K127" s="601"/>
      <c r="L127" s="602"/>
      <c r="M127" s="609"/>
      <c r="N127" s="610"/>
      <c r="O127" s="611"/>
      <c r="P127" s="23" t="s">
        <v>72</v>
      </c>
      <c r="Q127" s="24"/>
      <c r="R127" s="24"/>
      <c r="S127" s="19"/>
      <c r="T127" s="53"/>
      <c r="U127" s="210" t="str">
        <f>IF(U126="","",VLOOKUP(U126,シフト記号表!$D$6:$X$47,21,FALSE))</f>
        <v/>
      </c>
      <c r="V127" s="211" t="str">
        <f>IF(V126="","",VLOOKUP(V126,シフト記号表!$D$6:$X$47,21,FALSE))</f>
        <v/>
      </c>
      <c r="W127" s="211" t="str">
        <f>IF(W126="","",VLOOKUP(W126,シフト記号表!$D$6:$X$47,21,FALSE))</f>
        <v/>
      </c>
      <c r="X127" s="211" t="str">
        <f>IF(X126="","",VLOOKUP(X126,シフト記号表!$D$6:$X$47,21,FALSE))</f>
        <v/>
      </c>
      <c r="Y127" s="211" t="str">
        <f>IF(Y126="","",VLOOKUP(Y126,シフト記号表!$D$6:$X$47,21,FALSE))</f>
        <v/>
      </c>
      <c r="Z127" s="211" t="str">
        <f>IF(Z126="","",VLOOKUP(Z126,シフト記号表!$D$6:$X$47,21,FALSE))</f>
        <v/>
      </c>
      <c r="AA127" s="212" t="str">
        <f>IF(AA126="","",VLOOKUP(AA126,シフト記号表!$D$6:$X$47,21,FALSE))</f>
        <v/>
      </c>
      <c r="AB127" s="210" t="str">
        <f>IF(AB126="","",VLOOKUP(AB126,シフト記号表!$D$6:$X$47,21,FALSE))</f>
        <v/>
      </c>
      <c r="AC127" s="211" t="str">
        <f>IF(AC126="","",VLOOKUP(AC126,シフト記号表!$D$6:$X$47,21,FALSE))</f>
        <v/>
      </c>
      <c r="AD127" s="211" t="str">
        <f>IF(AD126="","",VLOOKUP(AD126,シフト記号表!$D$6:$X$47,21,FALSE))</f>
        <v/>
      </c>
      <c r="AE127" s="211" t="str">
        <f>IF(AE126="","",VLOOKUP(AE126,シフト記号表!$D$6:$X$47,21,FALSE))</f>
        <v/>
      </c>
      <c r="AF127" s="211" t="str">
        <f>IF(AF126="","",VLOOKUP(AF126,シフト記号表!$D$6:$X$47,21,FALSE))</f>
        <v/>
      </c>
      <c r="AG127" s="211" t="str">
        <f>IF(AG126="","",VLOOKUP(AG126,シフト記号表!$D$6:$X$47,21,FALSE))</f>
        <v/>
      </c>
      <c r="AH127" s="212" t="str">
        <f>IF(AH126="","",VLOOKUP(AH126,シフト記号表!$D$6:$X$47,21,FALSE))</f>
        <v/>
      </c>
      <c r="AI127" s="210" t="str">
        <f>IF(AI126="","",VLOOKUP(AI126,シフト記号表!$D$6:$X$47,21,FALSE))</f>
        <v/>
      </c>
      <c r="AJ127" s="211" t="str">
        <f>IF(AJ126="","",VLOOKUP(AJ126,シフト記号表!$D$6:$X$47,21,FALSE))</f>
        <v/>
      </c>
      <c r="AK127" s="211" t="str">
        <f>IF(AK126="","",VLOOKUP(AK126,シフト記号表!$D$6:$X$47,21,FALSE))</f>
        <v/>
      </c>
      <c r="AL127" s="211" t="str">
        <f>IF(AL126="","",VLOOKUP(AL126,シフト記号表!$D$6:$X$47,21,FALSE))</f>
        <v/>
      </c>
      <c r="AM127" s="211" t="str">
        <f>IF(AM126="","",VLOOKUP(AM126,シフト記号表!$D$6:$X$47,21,FALSE))</f>
        <v/>
      </c>
      <c r="AN127" s="211" t="str">
        <f>IF(AN126="","",VLOOKUP(AN126,シフト記号表!$D$6:$X$47,21,FALSE))</f>
        <v/>
      </c>
      <c r="AO127" s="212" t="str">
        <f>IF(AO126="","",VLOOKUP(AO126,シフト記号表!$D$6:$X$47,21,FALSE))</f>
        <v/>
      </c>
      <c r="AP127" s="210" t="str">
        <f>IF(AP126="","",VLOOKUP(AP126,シフト記号表!$D$6:$X$47,21,FALSE))</f>
        <v/>
      </c>
      <c r="AQ127" s="211" t="str">
        <f>IF(AQ126="","",VLOOKUP(AQ126,シフト記号表!$D$6:$X$47,21,FALSE))</f>
        <v/>
      </c>
      <c r="AR127" s="211" t="str">
        <f>IF(AR126="","",VLOOKUP(AR126,シフト記号表!$D$6:$X$47,21,FALSE))</f>
        <v/>
      </c>
      <c r="AS127" s="211" t="str">
        <f>IF(AS126="","",VLOOKUP(AS126,シフト記号表!$D$6:$X$47,21,FALSE))</f>
        <v/>
      </c>
      <c r="AT127" s="211" t="str">
        <f>IF(AT126="","",VLOOKUP(AT126,シフト記号表!$D$6:$X$47,21,FALSE))</f>
        <v/>
      </c>
      <c r="AU127" s="211" t="str">
        <f>IF(AU126="","",VLOOKUP(AU126,シフト記号表!$D$6:$X$47,21,FALSE))</f>
        <v/>
      </c>
      <c r="AV127" s="212" t="str">
        <f>IF(AV126="","",VLOOKUP(AV126,シフト記号表!$D$6:$X$47,21,FALSE))</f>
        <v/>
      </c>
      <c r="AW127" s="210" t="str">
        <f>IF(AW126="","",VLOOKUP(AW126,シフト記号表!$D$6:$X$47,21,FALSE))</f>
        <v/>
      </c>
      <c r="AX127" s="211" t="str">
        <f>IF(AX126="","",VLOOKUP(AX126,シフト記号表!$D$6:$X$47,21,FALSE))</f>
        <v/>
      </c>
      <c r="AY127" s="211" t="str">
        <f>IF(AY126="","",VLOOKUP(AY126,シフト記号表!$D$6:$X$47,21,FALSE))</f>
        <v/>
      </c>
      <c r="AZ127" s="576">
        <f>IF($BC$3="４週",SUM(U127:AV127),IF($BC$3="暦月",SUM(U127:AY127),""))</f>
        <v>0</v>
      </c>
      <c r="BA127" s="577"/>
      <c r="BB127" s="578">
        <f>IF($BC$3="４週",AZ127/4,IF($BC$3="暦月",(AZ127/($BC$8/7)),""))</f>
        <v>0</v>
      </c>
      <c r="BC127" s="577"/>
      <c r="BD127" s="573"/>
      <c r="BE127" s="574"/>
      <c r="BF127" s="574"/>
      <c r="BG127" s="574"/>
      <c r="BH127" s="575"/>
    </row>
    <row r="128" spans="2:60" ht="20.25" customHeight="1" x14ac:dyDescent="0.7">
      <c r="B128" s="127"/>
      <c r="C128" s="616"/>
      <c r="D128" s="617"/>
      <c r="E128" s="618"/>
      <c r="F128" s="179"/>
      <c r="G128" s="175">
        <f>C126</f>
        <v>0</v>
      </c>
      <c r="H128" s="619"/>
      <c r="I128" s="620"/>
      <c r="J128" s="621"/>
      <c r="K128" s="621"/>
      <c r="L128" s="622"/>
      <c r="M128" s="623"/>
      <c r="N128" s="624"/>
      <c r="O128" s="625"/>
      <c r="P128" s="206" t="s">
        <v>73</v>
      </c>
      <c r="Q128" s="26"/>
      <c r="R128" s="26"/>
      <c r="S128" s="18"/>
      <c r="T128" s="57"/>
      <c r="U128" s="213" t="str">
        <f>IF(U126="","",VLOOKUP(U126,シフト記号表!$D$6:$Z$47,23,FALSE))</f>
        <v/>
      </c>
      <c r="V128" s="214" t="str">
        <f>IF(V126="","",VLOOKUP(V126,シフト記号表!$D$6:$Z$47,23,FALSE))</f>
        <v/>
      </c>
      <c r="W128" s="214" t="str">
        <f>IF(W126="","",VLOOKUP(W126,シフト記号表!$D$6:$Z$47,23,FALSE))</f>
        <v/>
      </c>
      <c r="X128" s="214" t="str">
        <f>IF(X126="","",VLOOKUP(X126,シフト記号表!$D$6:$Z$47,23,FALSE))</f>
        <v/>
      </c>
      <c r="Y128" s="214" t="str">
        <f>IF(Y126="","",VLOOKUP(Y126,シフト記号表!$D$6:$Z$47,23,FALSE))</f>
        <v/>
      </c>
      <c r="Z128" s="214" t="str">
        <f>IF(Z126="","",VLOOKUP(Z126,シフト記号表!$D$6:$Z$47,23,FALSE))</f>
        <v/>
      </c>
      <c r="AA128" s="215" t="str">
        <f>IF(AA126="","",VLOOKUP(AA126,シフト記号表!$D$6:$Z$47,23,FALSE))</f>
        <v/>
      </c>
      <c r="AB128" s="213" t="str">
        <f>IF(AB126="","",VLOOKUP(AB126,シフト記号表!$D$6:$Z$47,23,FALSE))</f>
        <v/>
      </c>
      <c r="AC128" s="214" t="str">
        <f>IF(AC126="","",VLOOKUP(AC126,シフト記号表!$D$6:$Z$47,23,FALSE))</f>
        <v/>
      </c>
      <c r="AD128" s="214" t="str">
        <f>IF(AD126="","",VLOOKUP(AD126,シフト記号表!$D$6:$Z$47,23,FALSE))</f>
        <v/>
      </c>
      <c r="AE128" s="214" t="str">
        <f>IF(AE126="","",VLOOKUP(AE126,シフト記号表!$D$6:$Z$47,23,FALSE))</f>
        <v/>
      </c>
      <c r="AF128" s="214" t="str">
        <f>IF(AF126="","",VLOOKUP(AF126,シフト記号表!$D$6:$Z$47,23,FALSE))</f>
        <v/>
      </c>
      <c r="AG128" s="214" t="str">
        <f>IF(AG126="","",VLOOKUP(AG126,シフト記号表!$D$6:$Z$47,23,FALSE))</f>
        <v/>
      </c>
      <c r="AH128" s="215" t="str">
        <f>IF(AH126="","",VLOOKUP(AH126,シフト記号表!$D$6:$Z$47,23,FALSE))</f>
        <v/>
      </c>
      <c r="AI128" s="213" t="str">
        <f>IF(AI126="","",VLOOKUP(AI126,シフト記号表!$D$6:$Z$47,23,FALSE))</f>
        <v/>
      </c>
      <c r="AJ128" s="214" t="str">
        <f>IF(AJ126="","",VLOOKUP(AJ126,シフト記号表!$D$6:$Z$47,23,FALSE))</f>
        <v/>
      </c>
      <c r="AK128" s="214" t="str">
        <f>IF(AK126="","",VLOOKUP(AK126,シフト記号表!$D$6:$Z$47,23,FALSE))</f>
        <v/>
      </c>
      <c r="AL128" s="214" t="str">
        <f>IF(AL126="","",VLOOKUP(AL126,シフト記号表!$D$6:$Z$47,23,FALSE))</f>
        <v/>
      </c>
      <c r="AM128" s="214" t="str">
        <f>IF(AM126="","",VLOOKUP(AM126,シフト記号表!$D$6:$Z$47,23,FALSE))</f>
        <v/>
      </c>
      <c r="AN128" s="214" t="str">
        <f>IF(AN126="","",VLOOKUP(AN126,シフト記号表!$D$6:$Z$47,23,FALSE))</f>
        <v/>
      </c>
      <c r="AO128" s="215" t="str">
        <f>IF(AO126="","",VLOOKUP(AO126,シフト記号表!$D$6:$Z$47,23,FALSE))</f>
        <v/>
      </c>
      <c r="AP128" s="213" t="str">
        <f>IF(AP126="","",VLOOKUP(AP126,シフト記号表!$D$6:$Z$47,23,FALSE))</f>
        <v/>
      </c>
      <c r="AQ128" s="214" t="str">
        <f>IF(AQ126="","",VLOOKUP(AQ126,シフト記号表!$D$6:$Z$47,23,FALSE))</f>
        <v/>
      </c>
      <c r="AR128" s="214" t="str">
        <f>IF(AR126="","",VLOOKUP(AR126,シフト記号表!$D$6:$Z$47,23,FALSE))</f>
        <v/>
      </c>
      <c r="AS128" s="214" t="str">
        <f>IF(AS126="","",VLOOKUP(AS126,シフト記号表!$D$6:$Z$47,23,FALSE))</f>
        <v/>
      </c>
      <c r="AT128" s="214" t="str">
        <f>IF(AT126="","",VLOOKUP(AT126,シフト記号表!$D$6:$Z$47,23,FALSE))</f>
        <v/>
      </c>
      <c r="AU128" s="214" t="str">
        <f>IF(AU126="","",VLOOKUP(AU126,シフト記号表!$D$6:$Z$47,23,FALSE))</f>
        <v/>
      </c>
      <c r="AV128" s="215" t="str">
        <f>IF(AV126="","",VLOOKUP(AV126,シフト記号表!$D$6:$Z$47,23,FALSE))</f>
        <v/>
      </c>
      <c r="AW128" s="213" t="str">
        <f>IF(AW126="","",VLOOKUP(AW126,シフト記号表!$D$6:$Z$47,23,FALSE))</f>
        <v/>
      </c>
      <c r="AX128" s="214" t="str">
        <f>IF(AX126="","",VLOOKUP(AX126,シフト記号表!$D$6:$Z$47,23,FALSE))</f>
        <v/>
      </c>
      <c r="AY128" s="214" t="str">
        <f>IF(AY126="","",VLOOKUP(AY126,シフト記号表!$D$6:$Z$47,23,FALSE))</f>
        <v/>
      </c>
      <c r="AZ128" s="579">
        <f>IF($BC$3="４週",SUM(U128:AV128),IF($BC$3="暦月",SUM(U128:AY128),""))</f>
        <v>0</v>
      </c>
      <c r="BA128" s="580"/>
      <c r="BB128" s="581">
        <f>IF($BC$3="４週",AZ128/4,IF($BC$3="暦月",(AZ128/($BC$8/7)),""))</f>
        <v>0</v>
      </c>
      <c r="BC128" s="580"/>
      <c r="BD128" s="582"/>
      <c r="BE128" s="583"/>
      <c r="BF128" s="583"/>
      <c r="BG128" s="583"/>
      <c r="BH128" s="584"/>
    </row>
    <row r="129" spans="2:60" ht="20.25" customHeight="1" x14ac:dyDescent="0.7">
      <c r="B129" s="129"/>
      <c r="C129" s="585"/>
      <c r="D129" s="586"/>
      <c r="E129" s="587"/>
      <c r="F129" s="177"/>
      <c r="G129" s="173"/>
      <c r="H129" s="631"/>
      <c r="I129" s="597"/>
      <c r="J129" s="598"/>
      <c r="K129" s="598"/>
      <c r="L129" s="599"/>
      <c r="M129" s="606"/>
      <c r="N129" s="607"/>
      <c r="O129" s="60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615"/>
      <c r="BA129" s="569"/>
      <c r="BB129" s="568"/>
      <c r="BC129" s="569"/>
      <c r="BD129" s="570"/>
      <c r="BE129" s="571"/>
      <c r="BF129" s="571"/>
      <c r="BG129" s="571"/>
      <c r="BH129" s="572"/>
    </row>
    <row r="130" spans="2:60" ht="20.25" customHeight="1" x14ac:dyDescent="0.7">
      <c r="B130" s="125">
        <f>B127+1</f>
        <v>37</v>
      </c>
      <c r="C130" s="588"/>
      <c r="D130" s="589"/>
      <c r="E130" s="590"/>
      <c r="F130" s="178">
        <f>C129</f>
        <v>0</v>
      </c>
      <c r="G130" s="174"/>
      <c r="H130" s="595"/>
      <c r="I130" s="600"/>
      <c r="J130" s="601"/>
      <c r="K130" s="601"/>
      <c r="L130" s="602"/>
      <c r="M130" s="609"/>
      <c r="N130" s="610"/>
      <c r="O130" s="611"/>
      <c r="P130" s="23" t="s">
        <v>72</v>
      </c>
      <c r="Q130" s="24"/>
      <c r="R130" s="24"/>
      <c r="S130" s="19"/>
      <c r="T130" s="53"/>
      <c r="U130" s="210" t="str">
        <f>IF(U129="","",VLOOKUP(U129,シフト記号表!$D$6:$X$47,21,FALSE))</f>
        <v/>
      </c>
      <c r="V130" s="211" t="str">
        <f>IF(V129="","",VLOOKUP(V129,シフト記号表!$D$6:$X$47,21,FALSE))</f>
        <v/>
      </c>
      <c r="W130" s="211" t="str">
        <f>IF(W129="","",VLOOKUP(W129,シフト記号表!$D$6:$X$47,21,FALSE))</f>
        <v/>
      </c>
      <c r="X130" s="211" t="str">
        <f>IF(X129="","",VLOOKUP(X129,シフト記号表!$D$6:$X$47,21,FALSE))</f>
        <v/>
      </c>
      <c r="Y130" s="211" t="str">
        <f>IF(Y129="","",VLOOKUP(Y129,シフト記号表!$D$6:$X$47,21,FALSE))</f>
        <v/>
      </c>
      <c r="Z130" s="211" t="str">
        <f>IF(Z129="","",VLOOKUP(Z129,シフト記号表!$D$6:$X$47,21,FALSE))</f>
        <v/>
      </c>
      <c r="AA130" s="212" t="str">
        <f>IF(AA129="","",VLOOKUP(AA129,シフト記号表!$D$6:$X$47,21,FALSE))</f>
        <v/>
      </c>
      <c r="AB130" s="210" t="str">
        <f>IF(AB129="","",VLOOKUP(AB129,シフト記号表!$D$6:$X$47,21,FALSE))</f>
        <v/>
      </c>
      <c r="AC130" s="211" t="str">
        <f>IF(AC129="","",VLOOKUP(AC129,シフト記号表!$D$6:$X$47,21,FALSE))</f>
        <v/>
      </c>
      <c r="AD130" s="211" t="str">
        <f>IF(AD129="","",VLOOKUP(AD129,シフト記号表!$D$6:$X$47,21,FALSE))</f>
        <v/>
      </c>
      <c r="AE130" s="211" t="str">
        <f>IF(AE129="","",VLOOKUP(AE129,シフト記号表!$D$6:$X$47,21,FALSE))</f>
        <v/>
      </c>
      <c r="AF130" s="211" t="str">
        <f>IF(AF129="","",VLOOKUP(AF129,シフト記号表!$D$6:$X$47,21,FALSE))</f>
        <v/>
      </c>
      <c r="AG130" s="211" t="str">
        <f>IF(AG129="","",VLOOKUP(AG129,シフト記号表!$D$6:$X$47,21,FALSE))</f>
        <v/>
      </c>
      <c r="AH130" s="212" t="str">
        <f>IF(AH129="","",VLOOKUP(AH129,シフト記号表!$D$6:$X$47,21,FALSE))</f>
        <v/>
      </c>
      <c r="AI130" s="210" t="str">
        <f>IF(AI129="","",VLOOKUP(AI129,シフト記号表!$D$6:$X$47,21,FALSE))</f>
        <v/>
      </c>
      <c r="AJ130" s="211" t="str">
        <f>IF(AJ129="","",VLOOKUP(AJ129,シフト記号表!$D$6:$X$47,21,FALSE))</f>
        <v/>
      </c>
      <c r="AK130" s="211" t="str">
        <f>IF(AK129="","",VLOOKUP(AK129,シフト記号表!$D$6:$X$47,21,FALSE))</f>
        <v/>
      </c>
      <c r="AL130" s="211" t="str">
        <f>IF(AL129="","",VLOOKUP(AL129,シフト記号表!$D$6:$X$47,21,FALSE))</f>
        <v/>
      </c>
      <c r="AM130" s="211" t="str">
        <f>IF(AM129="","",VLOOKUP(AM129,シフト記号表!$D$6:$X$47,21,FALSE))</f>
        <v/>
      </c>
      <c r="AN130" s="211" t="str">
        <f>IF(AN129="","",VLOOKUP(AN129,シフト記号表!$D$6:$X$47,21,FALSE))</f>
        <v/>
      </c>
      <c r="AO130" s="212" t="str">
        <f>IF(AO129="","",VLOOKUP(AO129,シフト記号表!$D$6:$X$47,21,FALSE))</f>
        <v/>
      </c>
      <c r="AP130" s="210" t="str">
        <f>IF(AP129="","",VLOOKUP(AP129,シフト記号表!$D$6:$X$47,21,FALSE))</f>
        <v/>
      </c>
      <c r="AQ130" s="211" t="str">
        <f>IF(AQ129="","",VLOOKUP(AQ129,シフト記号表!$D$6:$X$47,21,FALSE))</f>
        <v/>
      </c>
      <c r="AR130" s="211" t="str">
        <f>IF(AR129="","",VLOOKUP(AR129,シフト記号表!$D$6:$X$47,21,FALSE))</f>
        <v/>
      </c>
      <c r="AS130" s="211" t="str">
        <f>IF(AS129="","",VLOOKUP(AS129,シフト記号表!$D$6:$X$47,21,FALSE))</f>
        <v/>
      </c>
      <c r="AT130" s="211" t="str">
        <f>IF(AT129="","",VLOOKUP(AT129,シフト記号表!$D$6:$X$47,21,FALSE))</f>
        <v/>
      </c>
      <c r="AU130" s="211" t="str">
        <f>IF(AU129="","",VLOOKUP(AU129,シフト記号表!$D$6:$X$47,21,FALSE))</f>
        <v/>
      </c>
      <c r="AV130" s="212" t="str">
        <f>IF(AV129="","",VLOOKUP(AV129,シフト記号表!$D$6:$X$47,21,FALSE))</f>
        <v/>
      </c>
      <c r="AW130" s="210" t="str">
        <f>IF(AW129="","",VLOOKUP(AW129,シフト記号表!$D$6:$X$47,21,FALSE))</f>
        <v/>
      </c>
      <c r="AX130" s="211" t="str">
        <f>IF(AX129="","",VLOOKUP(AX129,シフト記号表!$D$6:$X$47,21,FALSE))</f>
        <v/>
      </c>
      <c r="AY130" s="211" t="str">
        <f>IF(AY129="","",VLOOKUP(AY129,シフト記号表!$D$6:$X$47,21,FALSE))</f>
        <v/>
      </c>
      <c r="AZ130" s="576">
        <f>IF($BC$3="４週",SUM(U130:AV130),IF($BC$3="暦月",SUM(U130:AY130),""))</f>
        <v>0</v>
      </c>
      <c r="BA130" s="577"/>
      <c r="BB130" s="578">
        <f>IF($BC$3="４週",AZ130/4,IF($BC$3="暦月",(AZ130/($BC$8/7)),""))</f>
        <v>0</v>
      </c>
      <c r="BC130" s="577"/>
      <c r="BD130" s="573"/>
      <c r="BE130" s="574"/>
      <c r="BF130" s="574"/>
      <c r="BG130" s="574"/>
      <c r="BH130" s="575"/>
    </row>
    <row r="131" spans="2:60" ht="20.25" customHeight="1" x14ac:dyDescent="0.7">
      <c r="B131" s="127"/>
      <c r="C131" s="616"/>
      <c r="D131" s="617"/>
      <c r="E131" s="618"/>
      <c r="F131" s="179"/>
      <c r="G131" s="175">
        <f>C129</f>
        <v>0</v>
      </c>
      <c r="H131" s="619"/>
      <c r="I131" s="620"/>
      <c r="J131" s="621"/>
      <c r="K131" s="621"/>
      <c r="L131" s="622"/>
      <c r="M131" s="623"/>
      <c r="N131" s="624"/>
      <c r="O131" s="625"/>
      <c r="P131" s="206" t="s">
        <v>73</v>
      </c>
      <c r="Q131" s="26"/>
      <c r="R131" s="26"/>
      <c r="S131" s="18"/>
      <c r="T131" s="57"/>
      <c r="U131" s="213" t="str">
        <f>IF(U129="","",VLOOKUP(U129,シフト記号表!$D$6:$Z$47,23,FALSE))</f>
        <v/>
      </c>
      <c r="V131" s="214" t="str">
        <f>IF(V129="","",VLOOKUP(V129,シフト記号表!$D$6:$Z$47,23,FALSE))</f>
        <v/>
      </c>
      <c r="W131" s="214" t="str">
        <f>IF(W129="","",VLOOKUP(W129,シフト記号表!$D$6:$Z$47,23,FALSE))</f>
        <v/>
      </c>
      <c r="X131" s="214" t="str">
        <f>IF(X129="","",VLOOKUP(X129,シフト記号表!$D$6:$Z$47,23,FALSE))</f>
        <v/>
      </c>
      <c r="Y131" s="214" t="str">
        <f>IF(Y129="","",VLOOKUP(Y129,シフト記号表!$D$6:$Z$47,23,FALSE))</f>
        <v/>
      </c>
      <c r="Z131" s="214" t="str">
        <f>IF(Z129="","",VLOOKUP(Z129,シフト記号表!$D$6:$Z$47,23,FALSE))</f>
        <v/>
      </c>
      <c r="AA131" s="215" t="str">
        <f>IF(AA129="","",VLOOKUP(AA129,シフト記号表!$D$6:$Z$47,23,FALSE))</f>
        <v/>
      </c>
      <c r="AB131" s="213" t="str">
        <f>IF(AB129="","",VLOOKUP(AB129,シフト記号表!$D$6:$Z$47,23,FALSE))</f>
        <v/>
      </c>
      <c r="AC131" s="214" t="str">
        <f>IF(AC129="","",VLOOKUP(AC129,シフト記号表!$D$6:$Z$47,23,FALSE))</f>
        <v/>
      </c>
      <c r="AD131" s="214" t="str">
        <f>IF(AD129="","",VLOOKUP(AD129,シフト記号表!$D$6:$Z$47,23,FALSE))</f>
        <v/>
      </c>
      <c r="AE131" s="214" t="str">
        <f>IF(AE129="","",VLOOKUP(AE129,シフト記号表!$D$6:$Z$47,23,FALSE))</f>
        <v/>
      </c>
      <c r="AF131" s="214" t="str">
        <f>IF(AF129="","",VLOOKUP(AF129,シフト記号表!$D$6:$Z$47,23,FALSE))</f>
        <v/>
      </c>
      <c r="AG131" s="214" t="str">
        <f>IF(AG129="","",VLOOKUP(AG129,シフト記号表!$D$6:$Z$47,23,FALSE))</f>
        <v/>
      </c>
      <c r="AH131" s="215" t="str">
        <f>IF(AH129="","",VLOOKUP(AH129,シフト記号表!$D$6:$Z$47,23,FALSE))</f>
        <v/>
      </c>
      <c r="AI131" s="213" t="str">
        <f>IF(AI129="","",VLOOKUP(AI129,シフト記号表!$D$6:$Z$47,23,FALSE))</f>
        <v/>
      </c>
      <c r="AJ131" s="214" t="str">
        <f>IF(AJ129="","",VLOOKUP(AJ129,シフト記号表!$D$6:$Z$47,23,FALSE))</f>
        <v/>
      </c>
      <c r="AK131" s="214" t="str">
        <f>IF(AK129="","",VLOOKUP(AK129,シフト記号表!$D$6:$Z$47,23,FALSE))</f>
        <v/>
      </c>
      <c r="AL131" s="214" t="str">
        <f>IF(AL129="","",VLOOKUP(AL129,シフト記号表!$D$6:$Z$47,23,FALSE))</f>
        <v/>
      </c>
      <c r="AM131" s="214" t="str">
        <f>IF(AM129="","",VLOOKUP(AM129,シフト記号表!$D$6:$Z$47,23,FALSE))</f>
        <v/>
      </c>
      <c r="AN131" s="214" t="str">
        <f>IF(AN129="","",VLOOKUP(AN129,シフト記号表!$D$6:$Z$47,23,FALSE))</f>
        <v/>
      </c>
      <c r="AO131" s="215" t="str">
        <f>IF(AO129="","",VLOOKUP(AO129,シフト記号表!$D$6:$Z$47,23,FALSE))</f>
        <v/>
      </c>
      <c r="AP131" s="213" t="str">
        <f>IF(AP129="","",VLOOKUP(AP129,シフト記号表!$D$6:$Z$47,23,FALSE))</f>
        <v/>
      </c>
      <c r="AQ131" s="214" t="str">
        <f>IF(AQ129="","",VLOOKUP(AQ129,シフト記号表!$D$6:$Z$47,23,FALSE))</f>
        <v/>
      </c>
      <c r="AR131" s="214" t="str">
        <f>IF(AR129="","",VLOOKUP(AR129,シフト記号表!$D$6:$Z$47,23,FALSE))</f>
        <v/>
      </c>
      <c r="AS131" s="214" t="str">
        <f>IF(AS129="","",VLOOKUP(AS129,シフト記号表!$D$6:$Z$47,23,FALSE))</f>
        <v/>
      </c>
      <c r="AT131" s="214" t="str">
        <f>IF(AT129="","",VLOOKUP(AT129,シフト記号表!$D$6:$Z$47,23,FALSE))</f>
        <v/>
      </c>
      <c r="AU131" s="214" t="str">
        <f>IF(AU129="","",VLOOKUP(AU129,シフト記号表!$D$6:$Z$47,23,FALSE))</f>
        <v/>
      </c>
      <c r="AV131" s="215" t="str">
        <f>IF(AV129="","",VLOOKUP(AV129,シフト記号表!$D$6:$Z$47,23,FALSE))</f>
        <v/>
      </c>
      <c r="AW131" s="213" t="str">
        <f>IF(AW129="","",VLOOKUP(AW129,シフト記号表!$D$6:$Z$47,23,FALSE))</f>
        <v/>
      </c>
      <c r="AX131" s="214" t="str">
        <f>IF(AX129="","",VLOOKUP(AX129,シフト記号表!$D$6:$Z$47,23,FALSE))</f>
        <v/>
      </c>
      <c r="AY131" s="214" t="str">
        <f>IF(AY129="","",VLOOKUP(AY129,シフト記号表!$D$6:$Z$47,23,FALSE))</f>
        <v/>
      </c>
      <c r="AZ131" s="579">
        <f>IF($BC$3="４週",SUM(U131:AV131),IF($BC$3="暦月",SUM(U131:AY131),""))</f>
        <v>0</v>
      </c>
      <c r="BA131" s="580"/>
      <c r="BB131" s="581">
        <f>IF($BC$3="４週",AZ131/4,IF($BC$3="暦月",(AZ131/($BC$8/7)),""))</f>
        <v>0</v>
      </c>
      <c r="BC131" s="580"/>
      <c r="BD131" s="582"/>
      <c r="BE131" s="583"/>
      <c r="BF131" s="583"/>
      <c r="BG131" s="583"/>
      <c r="BH131" s="584"/>
    </row>
    <row r="132" spans="2:60" ht="20.25" customHeight="1" x14ac:dyDescent="0.7">
      <c r="B132" s="129"/>
      <c r="C132" s="585"/>
      <c r="D132" s="586"/>
      <c r="E132" s="587"/>
      <c r="F132" s="177"/>
      <c r="G132" s="173"/>
      <c r="H132" s="631"/>
      <c r="I132" s="597"/>
      <c r="J132" s="598"/>
      <c r="K132" s="598"/>
      <c r="L132" s="599"/>
      <c r="M132" s="606"/>
      <c r="N132" s="607"/>
      <c r="O132" s="60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615"/>
      <c r="BA132" s="569"/>
      <c r="BB132" s="568"/>
      <c r="BC132" s="569"/>
      <c r="BD132" s="570"/>
      <c r="BE132" s="571"/>
      <c r="BF132" s="571"/>
      <c r="BG132" s="571"/>
      <c r="BH132" s="572"/>
    </row>
    <row r="133" spans="2:60" ht="20.25" customHeight="1" x14ac:dyDescent="0.7">
      <c r="B133" s="125">
        <f>B130+1</f>
        <v>38</v>
      </c>
      <c r="C133" s="588"/>
      <c r="D133" s="589"/>
      <c r="E133" s="590"/>
      <c r="F133" s="178">
        <f>C132</f>
        <v>0</v>
      </c>
      <c r="G133" s="174"/>
      <c r="H133" s="595"/>
      <c r="I133" s="600"/>
      <c r="J133" s="601"/>
      <c r="K133" s="601"/>
      <c r="L133" s="602"/>
      <c r="M133" s="609"/>
      <c r="N133" s="610"/>
      <c r="O133" s="611"/>
      <c r="P133" s="23" t="s">
        <v>72</v>
      </c>
      <c r="Q133" s="24"/>
      <c r="R133" s="24"/>
      <c r="S133" s="19"/>
      <c r="T133" s="53"/>
      <c r="U133" s="210" t="str">
        <f>IF(U132="","",VLOOKUP(U132,シフト記号表!$D$6:$X$47,21,FALSE))</f>
        <v/>
      </c>
      <c r="V133" s="211" t="str">
        <f>IF(V132="","",VLOOKUP(V132,シフト記号表!$D$6:$X$47,21,FALSE))</f>
        <v/>
      </c>
      <c r="W133" s="211" t="str">
        <f>IF(W132="","",VLOOKUP(W132,シフト記号表!$D$6:$X$47,21,FALSE))</f>
        <v/>
      </c>
      <c r="X133" s="211" t="str">
        <f>IF(X132="","",VLOOKUP(X132,シフト記号表!$D$6:$X$47,21,FALSE))</f>
        <v/>
      </c>
      <c r="Y133" s="211" t="str">
        <f>IF(Y132="","",VLOOKUP(Y132,シフト記号表!$D$6:$X$47,21,FALSE))</f>
        <v/>
      </c>
      <c r="Z133" s="211" t="str">
        <f>IF(Z132="","",VLOOKUP(Z132,シフト記号表!$D$6:$X$47,21,FALSE))</f>
        <v/>
      </c>
      <c r="AA133" s="212" t="str">
        <f>IF(AA132="","",VLOOKUP(AA132,シフト記号表!$D$6:$X$47,21,FALSE))</f>
        <v/>
      </c>
      <c r="AB133" s="210" t="str">
        <f>IF(AB132="","",VLOOKUP(AB132,シフト記号表!$D$6:$X$47,21,FALSE))</f>
        <v/>
      </c>
      <c r="AC133" s="211" t="str">
        <f>IF(AC132="","",VLOOKUP(AC132,シフト記号表!$D$6:$X$47,21,FALSE))</f>
        <v/>
      </c>
      <c r="AD133" s="211" t="str">
        <f>IF(AD132="","",VLOOKUP(AD132,シフト記号表!$D$6:$X$47,21,FALSE))</f>
        <v/>
      </c>
      <c r="AE133" s="211" t="str">
        <f>IF(AE132="","",VLOOKUP(AE132,シフト記号表!$D$6:$X$47,21,FALSE))</f>
        <v/>
      </c>
      <c r="AF133" s="211" t="str">
        <f>IF(AF132="","",VLOOKUP(AF132,シフト記号表!$D$6:$X$47,21,FALSE))</f>
        <v/>
      </c>
      <c r="AG133" s="211" t="str">
        <f>IF(AG132="","",VLOOKUP(AG132,シフト記号表!$D$6:$X$47,21,FALSE))</f>
        <v/>
      </c>
      <c r="AH133" s="212" t="str">
        <f>IF(AH132="","",VLOOKUP(AH132,シフト記号表!$D$6:$X$47,21,FALSE))</f>
        <v/>
      </c>
      <c r="AI133" s="210" t="str">
        <f>IF(AI132="","",VLOOKUP(AI132,シフト記号表!$D$6:$X$47,21,FALSE))</f>
        <v/>
      </c>
      <c r="AJ133" s="211" t="str">
        <f>IF(AJ132="","",VLOOKUP(AJ132,シフト記号表!$D$6:$X$47,21,FALSE))</f>
        <v/>
      </c>
      <c r="AK133" s="211" t="str">
        <f>IF(AK132="","",VLOOKUP(AK132,シフト記号表!$D$6:$X$47,21,FALSE))</f>
        <v/>
      </c>
      <c r="AL133" s="211" t="str">
        <f>IF(AL132="","",VLOOKUP(AL132,シフト記号表!$D$6:$X$47,21,FALSE))</f>
        <v/>
      </c>
      <c r="AM133" s="211" t="str">
        <f>IF(AM132="","",VLOOKUP(AM132,シフト記号表!$D$6:$X$47,21,FALSE))</f>
        <v/>
      </c>
      <c r="AN133" s="211" t="str">
        <f>IF(AN132="","",VLOOKUP(AN132,シフト記号表!$D$6:$X$47,21,FALSE))</f>
        <v/>
      </c>
      <c r="AO133" s="212" t="str">
        <f>IF(AO132="","",VLOOKUP(AO132,シフト記号表!$D$6:$X$47,21,FALSE))</f>
        <v/>
      </c>
      <c r="AP133" s="210" t="str">
        <f>IF(AP132="","",VLOOKUP(AP132,シフト記号表!$D$6:$X$47,21,FALSE))</f>
        <v/>
      </c>
      <c r="AQ133" s="211" t="str">
        <f>IF(AQ132="","",VLOOKUP(AQ132,シフト記号表!$D$6:$X$47,21,FALSE))</f>
        <v/>
      </c>
      <c r="AR133" s="211" t="str">
        <f>IF(AR132="","",VLOOKUP(AR132,シフト記号表!$D$6:$X$47,21,FALSE))</f>
        <v/>
      </c>
      <c r="AS133" s="211" t="str">
        <f>IF(AS132="","",VLOOKUP(AS132,シフト記号表!$D$6:$X$47,21,FALSE))</f>
        <v/>
      </c>
      <c r="AT133" s="211" t="str">
        <f>IF(AT132="","",VLOOKUP(AT132,シフト記号表!$D$6:$X$47,21,FALSE))</f>
        <v/>
      </c>
      <c r="AU133" s="211" t="str">
        <f>IF(AU132="","",VLOOKUP(AU132,シフト記号表!$D$6:$X$47,21,FALSE))</f>
        <v/>
      </c>
      <c r="AV133" s="212" t="str">
        <f>IF(AV132="","",VLOOKUP(AV132,シフト記号表!$D$6:$X$47,21,FALSE))</f>
        <v/>
      </c>
      <c r="AW133" s="210" t="str">
        <f>IF(AW132="","",VLOOKUP(AW132,シフト記号表!$D$6:$X$47,21,FALSE))</f>
        <v/>
      </c>
      <c r="AX133" s="211" t="str">
        <f>IF(AX132="","",VLOOKUP(AX132,シフト記号表!$D$6:$X$47,21,FALSE))</f>
        <v/>
      </c>
      <c r="AY133" s="211" t="str">
        <f>IF(AY132="","",VLOOKUP(AY132,シフト記号表!$D$6:$X$47,21,FALSE))</f>
        <v/>
      </c>
      <c r="AZ133" s="576">
        <f>IF($BC$3="４週",SUM(U133:AV133),IF($BC$3="暦月",SUM(U133:AY133),""))</f>
        <v>0</v>
      </c>
      <c r="BA133" s="577"/>
      <c r="BB133" s="578">
        <f>IF($BC$3="４週",AZ133/4,IF($BC$3="暦月",(AZ133/($BC$8/7)),""))</f>
        <v>0</v>
      </c>
      <c r="BC133" s="577"/>
      <c r="BD133" s="573"/>
      <c r="BE133" s="574"/>
      <c r="BF133" s="574"/>
      <c r="BG133" s="574"/>
      <c r="BH133" s="575"/>
    </row>
    <row r="134" spans="2:60" ht="20.25" customHeight="1" x14ac:dyDescent="0.7">
      <c r="B134" s="127"/>
      <c r="C134" s="616"/>
      <c r="D134" s="617"/>
      <c r="E134" s="618"/>
      <c r="F134" s="179"/>
      <c r="G134" s="175">
        <f>C132</f>
        <v>0</v>
      </c>
      <c r="H134" s="619"/>
      <c r="I134" s="620"/>
      <c r="J134" s="621"/>
      <c r="K134" s="621"/>
      <c r="L134" s="622"/>
      <c r="M134" s="623"/>
      <c r="N134" s="624"/>
      <c r="O134" s="625"/>
      <c r="P134" s="206" t="s">
        <v>73</v>
      </c>
      <c r="Q134" s="26"/>
      <c r="R134" s="26"/>
      <c r="S134" s="18"/>
      <c r="T134" s="57"/>
      <c r="U134" s="213" t="str">
        <f>IF(U132="","",VLOOKUP(U132,シフト記号表!$D$6:$Z$47,23,FALSE))</f>
        <v/>
      </c>
      <c r="V134" s="214" t="str">
        <f>IF(V132="","",VLOOKUP(V132,シフト記号表!$D$6:$Z$47,23,FALSE))</f>
        <v/>
      </c>
      <c r="W134" s="214" t="str">
        <f>IF(W132="","",VLOOKUP(W132,シフト記号表!$D$6:$Z$47,23,FALSE))</f>
        <v/>
      </c>
      <c r="X134" s="214" t="str">
        <f>IF(X132="","",VLOOKUP(X132,シフト記号表!$D$6:$Z$47,23,FALSE))</f>
        <v/>
      </c>
      <c r="Y134" s="214" t="str">
        <f>IF(Y132="","",VLOOKUP(Y132,シフト記号表!$D$6:$Z$47,23,FALSE))</f>
        <v/>
      </c>
      <c r="Z134" s="214" t="str">
        <f>IF(Z132="","",VLOOKUP(Z132,シフト記号表!$D$6:$Z$47,23,FALSE))</f>
        <v/>
      </c>
      <c r="AA134" s="215" t="str">
        <f>IF(AA132="","",VLOOKUP(AA132,シフト記号表!$D$6:$Z$47,23,FALSE))</f>
        <v/>
      </c>
      <c r="AB134" s="213" t="str">
        <f>IF(AB132="","",VLOOKUP(AB132,シフト記号表!$D$6:$Z$47,23,FALSE))</f>
        <v/>
      </c>
      <c r="AC134" s="214" t="str">
        <f>IF(AC132="","",VLOOKUP(AC132,シフト記号表!$D$6:$Z$47,23,FALSE))</f>
        <v/>
      </c>
      <c r="AD134" s="214" t="str">
        <f>IF(AD132="","",VLOOKUP(AD132,シフト記号表!$D$6:$Z$47,23,FALSE))</f>
        <v/>
      </c>
      <c r="AE134" s="214" t="str">
        <f>IF(AE132="","",VLOOKUP(AE132,シフト記号表!$D$6:$Z$47,23,FALSE))</f>
        <v/>
      </c>
      <c r="AF134" s="214" t="str">
        <f>IF(AF132="","",VLOOKUP(AF132,シフト記号表!$D$6:$Z$47,23,FALSE))</f>
        <v/>
      </c>
      <c r="AG134" s="214" t="str">
        <f>IF(AG132="","",VLOOKUP(AG132,シフト記号表!$D$6:$Z$47,23,FALSE))</f>
        <v/>
      </c>
      <c r="AH134" s="215" t="str">
        <f>IF(AH132="","",VLOOKUP(AH132,シフト記号表!$D$6:$Z$47,23,FALSE))</f>
        <v/>
      </c>
      <c r="AI134" s="213" t="str">
        <f>IF(AI132="","",VLOOKUP(AI132,シフト記号表!$D$6:$Z$47,23,FALSE))</f>
        <v/>
      </c>
      <c r="AJ134" s="214" t="str">
        <f>IF(AJ132="","",VLOOKUP(AJ132,シフト記号表!$D$6:$Z$47,23,FALSE))</f>
        <v/>
      </c>
      <c r="AK134" s="214" t="str">
        <f>IF(AK132="","",VLOOKUP(AK132,シフト記号表!$D$6:$Z$47,23,FALSE))</f>
        <v/>
      </c>
      <c r="AL134" s="214" t="str">
        <f>IF(AL132="","",VLOOKUP(AL132,シフト記号表!$D$6:$Z$47,23,FALSE))</f>
        <v/>
      </c>
      <c r="AM134" s="214" t="str">
        <f>IF(AM132="","",VLOOKUP(AM132,シフト記号表!$D$6:$Z$47,23,FALSE))</f>
        <v/>
      </c>
      <c r="AN134" s="214" t="str">
        <f>IF(AN132="","",VLOOKUP(AN132,シフト記号表!$D$6:$Z$47,23,FALSE))</f>
        <v/>
      </c>
      <c r="AO134" s="215" t="str">
        <f>IF(AO132="","",VLOOKUP(AO132,シフト記号表!$D$6:$Z$47,23,FALSE))</f>
        <v/>
      </c>
      <c r="AP134" s="213" t="str">
        <f>IF(AP132="","",VLOOKUP(AP132,シフト記号表!$D$6:$Z$47,23,FALSE))</f>
        <v/>
      </c>
      <c r="AQ134" s="214" t="str">
        <f>IF(AQ132="","",VLOOKUP(AQ132,シフト記号表!$D$6:$Z$47,23,FALSE))</f>
        <v/>
      </c>
      <c r="AR134" s="214" t="str">
        <f>IF(AR132="","",VLOOKUP(AR132,シフト記号表!$D$6:$Z$47,23,FALSE))</f>
        <v/>
      </c>
      <c r="AS134" s="214" t="str">
        <f>IF(AS132="","",VLOOKUP(AS132,シフト記号表!$D$6:$Z$47,23,FALSE))</f>
        <v/>
      </c>
      <c r="AT134" s="214" t="str">
        <f>IF(AT132="","",VLOOKUP(AT132,シフト記号表!$D$6:$Z$47,23,FALSE))</f>
        <v/>
      </c>
      <c r="AU134" s="214" t="str">
        <f>IF(AU132="","",VLOOKUP(AU132,シフト記号表!$D$6:$Z$47,23,FALSE))</f>
        <v/>
      </c>
      <c r="AV134" s="215" t="str">
        <f>IF(AV132="","",VLOOKUP(AV132,シフト記号表!$D$6:$Z$47,23,FALSE))</f>
        <v/>
      </c>
      <c r="AW134" s="213" t="str">
        <f>IF(AW132="","",VLOOKUP(AW132,シフト記号表!$D$6:$Z$47,23,FALSE))</f>
        <v/>
      </c>
      <c r="AX134" s="214" t="str">
        <f>IF(AX132="","",VLOOKUP(AX132,シフト記号表!$D$6:$Z$47,23,FALSE))</f>
        <v/>
      </c>
      <c r="AY134" s="214" t="str">
        <f>IF(AY132="","",VLOOKUP(AY132,シフト記号表!$D$6:$Z$47,23,FALSE))</f>
        <v/>
      </c>
      <c r="AZ134" s="579">
        <f>IF($BC$3="４週",SUM(U134:AV134),IF($BC$3="暦月",SUM(U134:AY134),""))</f>
        <v>0</v>
      </c>
      <c r="BA134" s="580"/>
      <c r="BB134" s="581">
        <f>IF($BC$3="４週",AZ134/4,IF($BC$3="暦月",(AZ134/($BC$8/7)),""))</f>
        <v>0</v>
      </c>
      <c r="BC134" s="580"/>
      <c r="BD134" s="582"/>
      <c r="BE134" s="583"/>
      <c r="BF134" s="583"/>
      <c r="BG134" s="583"/>
      <c r="BH134" s="584"/>
    </row>
    <row r="135" spans="2:60" ht="20.25" customHeight="1" x14ac:dyDescent="0.7">
      <c r="B135" s="129"/>
      <c r="C135" s="585"/>
      <c r="D135" s="586"/>
      <c r="E135" s="587"/>
      <c r="F135" s="177"/>
      <c r="G135" s="173"/>
      <c r="H135" s="631"/>
      <c r="I135" s="597"/>
      <c r="J135" s="598"/>
      <c r="K135" s="598"/>
      <c r="L135" s="599"/>
      <c r="M135" s="606"/>
      <c r="N135" s="607"/>
      <c r="O135" s="60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615"/>
      <c r="BA135" s="569"/>
      <c r="BB135" s="568"/>
      <c r="BC135" s="569"/>
      <c r="BD135" s="570"/>
      <c r="BE135" s="571"/>
      <c r="BF135" s="571"/>
      <c r="BG135" s="571"/>
      <c r="BH135" s="572"/>
    </row>
    <row r="136" spans="2:60" ht="20.25" customHeight="1" x14ac:dyDescent="0.7">
      <c r="B136" s="125">
        <f>B133+1</f>
        <v>39</v>
      </c>
      <c r="C136" s="588"/>
      <c r="D136" s="589"/>
      <c r="E136" s="590"/>
      <c r="F136" s="178">
        <f>C135</f>
        <v>0</v>
      </c>
      <c r="G136" s="174"/>
      <c r="H136" s="595"/>
      <c r="I136" s="600"/>
      <c r="J136" s="601"/>
      <c r="K136" s="601"/>
      <c r="L136" s="602"/>
      <c r="M136" s="609"/>
      <c r="N136" s="610"/>
      <c r="O136" s="611"/>
      <c r="P136" s="23" t="s">
        <v>72</v>
      </c>
      <c r="Q136" s="24"/>
      <c r="R136" s="24"/>
      <c r="S136" s="19"/>
      <c r="T136" s="53"/>
      <c r="U136" s="210" t="str">
        <f>IF(U135="","",VLOOKUP(U135,シフト記号表!$D$6:$X$47,21,FALSE))</f>
        <v/>
      </c>
      <c r="V136" s="211" t="str">
        <f>IF(V135="","",VLOOKUP(V135,シフト記号表!$D$6:$X$47,21,FALSE))</f>
        <v/>
      </c>
      <c r="W136" s="211" t="str">
        <f>IF(W135="","",VLOOKUP(W135,シフト記号表!$D$6:$X$47,21,FALSE))</f>
        <v/>
      </c>
      <c r="X136" s="211" t="str">
        <f>IF(X135="","",VLOOKUP(X135,シフト記号表!$D$6:$X$47,21,FALSE))</f>
        <v/>
      </c>
      <c r="Y136" s="211" t="str">
        <f>IF(Y135="","",VLOOKUP(Y135,シフト記号表!$D$6:$X$47,21,FALSE))</f>
        <v/>
      </c>
      <c r="Z136" s="211" t="str">
        <f>IF(Z135="","",VLOOKUP(Z135,シフト記号表!$D$6:$X$47,21,FALSE))</f>
        <v/>
      </c>
      <c r="AA136" s="212" t="str">
        <f>IF(AA135="","",VLOOKUP(AA135,シフト記号表!$D$6:$X$47,21,FALSE))</f>
        <v/>
      </c>
      <c r="AB136" s="210" t="str">
        <f>IF(AB135="","",VLOOKUP(AB135,シフト記号表!$D$6:$X$47,21,FALSE))</f>
        <v/>
      </c>
      <c r="AC136" s="211" t="str">
        <f>IF(AC135="","",VLOOKUP(AC135,シフト記号表!$D$6:$X$47,21,FALSE))</f>
        <v/>
      </c>
      <c r="AD136" s="211" t="str">
        <f>IF(AD135="","",VLOOKUP(AD135,シフト記号表!$D$6:$X$47,21,FALSE))</f>
        <v/>
      </c>
      <c r="AE136" s="211" t="str">
        <f>IF(AE135="","",VLOOKUP(AE135,シフト記号表!$D$6:$X$47,21,FALSE))</f>
        <v/>
      </c>
      <c r="AF136" s="211" t="str">
        <f>IF(AF135="","",VLOOKUP(AF135,シフト記号表!$D$6:$X$47,21,FALSE))</f>
        <v/>
      </c>
      <c r="AG136" s="211" t="str">
        <f>IF(AG135="","",VLOOKUP(AG135,シフト記号表!$D$6:$X$47,21,FALSE))</f>
        <v/>
      </c>
      <c r="AH136" s="212" t="str">
        <f>IF(AH135="","",VLOOKUP(AH135,シフト記号表!$D$6:$X$47,21,FALSE))</f>
        <v/>
      </c>
      <c r="AI136" s="210" t="str">
        <f>IF(AI135="","",VLOOKUP(AI135,シフト記号表!$D$6:$X$47,21,FALSE))</f>
        <v/>
      </c>
      <c r="AJ136" s="211" t="str">
        <f>IF(AJ135="","",VLOOKUP(AJ135,シフト記号表!$D$6:$X$47,21,FALSE))</f>
        <v/>
      </c>
      <c r="AK136" s="211" t="str">
        <f>IF(AK135="","",VLOOKUP(AK135,シフト記号表!$D$6:$X$47,21,FALSE))</f>
        <v/>
      </c>
      <c r="AL136" s="211" t="str">
        <f>IF(AL135="","",VLOOKUP(AL135,シフト記号表!$D$6:$X$47,21,FALSE))</f>
        <v/>
      </c>
      <c r="AM136" s="211" t="str">
        <f>IF(AM135="","",VLOOKUP(AM135,シフト記号表!$D$6:$X$47,21,FALSE))</f>
        <v/>
      </c>
      <c r="AN136" s="211" t="str">
        <f>IF(AN135="","",VLOOKUP(AN135,シフト記号表!$D$6:$X$47,21,FALSE))</f>
        <v/>
      </c>
      <c r="AO136" s="212" t="str">
        <f>IF(AO135="","",VLOOKUP(AO135,シフト記号表!$D$6:$X$47,21,FALSE))</f>
        <v/>
      </c>
      <c r="AP136" s="210" t="str">
        <f>IF(AP135="","",VLOOKUP(AP135,シフト記号表!$D$6:$X$47,21,FALSE))</f>
        <v/>
      </c>
      <c r="AQ136" s="211" t="str">
        <f>IF(AQ135="","",VLOOKUP(AQ135,シフト記号表!$D$6:$X$47,21,FALSE))</f>
        <v/>
      </c>
      <c r="AR136" s="211" t="str">
        <f>IF(AR135="","",VLOOKUP(AR135,シフト記号表!$D$6:$X$47,21,FALSE))</f>
        <v/>
      </c>
      <c r="AS136" s="211" t="str">
        <f>IF(AS135="","",VLOOKUP(AS135,シフト記号表!$D$6:$X$47,21,FALSE))</f>
        <v/>
      </c>
      <c r="AT136" s="211" t="str">
        <f>IF(AT135="","",VLOOKUP(AT135,シフト記号表!$D$6:$X$47,21,FALSE))</f>
        <v/>
      </c>
      <c r="AU136" s="211" t="str">
        <f>IF(AU135="","",VLOOKUP(AU135,シフト記号表!$D$6:$X$47,21,FALSE))</f>
        <v/>
      </c>
      <c r="AV136" s="212" t="str">
        <f>IF(AV135="","",VLOOKUP(AV135,シフト記号表!$D$6:$X$47,21,FALSE))</f>
        <v/>
      </c>
      <c r="AW136" s="210" t="str">
        <f>IF(AW135="","",VLOOKUP(AW135,シフト記号表!$D$6:$X$47,21,FALSE))</f>
        <v/>
      </c>
      <c r="AX136" s="211" t="str">
        <f>IF(AX135="","",VLOOKUP(AX135,シフト記号表!$D$6:$X$47,21,FALSE))</f>
        <v/>
      </c>
      <c r="AY136" s="211" t="str">
        <f>IF(AY135="","",VLOOKUP(AY135,シフト記号表!$D$6:$X$47,21,FALSE))</f>
        <v/>
      </c>
      <c r="AZ136" s="576">
        <f>IF($BC$3="４週",SUM(U136:AV136),IF($BC$3="暦月",SUM(U136:AY136),""))</f>
        <v>0</v>
      </c>
      <c r="BA136" s="577"/>
      <c r="BB136" s="578">
        <f>IF($BC$3="４週",AZ136/4,IF($BC$3="暦月",(AZ136/($BC$8/7)),""))</f>
        <v>0</v>
      </c>
      <c r="BC136" s="577"/>
      <c r="BD136" s="573"/>
      <c r="BE136" s="574"/>
      <c r="BF136" s="574"/>
      <c r="BG136" s="574"/>
      <c r="BH136" s="575"/>
    </row>
    <row r="137" spans="2:60" ht="20.25" customHeight="1" x14ac:dyDescent="0.7">
      <c r="B137" s="127"/>
      <c r="C137" s="616"/>
      <c r="D137" s="617"/>
      <c r="E137" s="618"/>
      <c r="F137" s="179"/>
      <c r="G137" s="175">
        <f>C135</f>
        <v>0</v>
      </c>
      <c r="H137" s="619"/>
      <c r="I137" s="620"/>
      <c r="J137" s="621"/>
      <c r="K137" s="621"/>
      <c r="L137" s="622"/>
      <c r="M137" s="623"/>
      <c r="N137" s="624"/>
      <c r="O137" s="625"/>
      <c r="P137" s="206" t="s">
        <v>73</v>
      </c>
      <c r="Q137" s="26"/>
      <c r="R137" s="26"/>
      <c r="S137" s="18"/>
      <c r="T137" s="57"/>
      <c r="U137" s="213" t="str">
        <f>IF(U135="","",VLOOKUP(U135,シフト記号表!$D$6:$Z$47,23,FALSE))</f>
        <v/>
      </c>
      <c r="V137" s="214" t="str">
        <f>IF(V135="","",VLOOKUP(V135,シフト記号表!$D$6:$Z$47,23,FALSE))</f>
        <v/>
      </c>
      <c r="W137" s="214" t="str">
        <f>IF(W135="","",VLOOKUP(W135,シフト記号表!$D$6:$Z$47,23,FALSE))</f>
        <v/>
      </c>
      <c r="X137" s="214" t="str">
        <f>IF(X135="","",VLOOKUP(X135,シフト記号表!$D$6:$Z$47,23,FALSE))</f>
        <v/>
      </c>
      <c r="Y137" s="214" t="str">
        <f>IF(Y135="","",VLOOKUP(Y135,シフト記号表!$D$6:$Z$47,23,FALSE))</f>
        <v/>
      </c>
      <c r="Z137" s="214" t="str">
        <f>IF(Z135="","",VLOOKUP(Z135,シフト記号表!$D$6:$Z$47,23,FALSE))</f>
        <v/>
      </c>
      <c r="AA137" s="215" t="str">
        <f>IF(AA135="","",VLOOKUP(AA135,シフト記号表!$D$6:$Z$47,23,FALSE))</f>
        <v/>
      </c>
      <c r="AB137" s="213" t="str">
        <f>IF(AB135="","",VLOOKUP(AB135,シフト記号表!$D$6:$Z$47,23,FALSE))</f>
        <v/>
      </c>
      <c r="AC137" s="214" t="str">
        <f>IF(AC135="","",VLOOKUP(AC135,シフト記号表!$D$6:$Z$47,23,FALSE))</f>
        <v/>
      </c>
      <c r="AD137" s="214" t="str">
        <f>IF(AD135="","",VLOOKUP(AD135,シフト記号表!$D$6:$Z$47,23,FALSE))</f>
        <v/>
      </c>
      <c r="AE137" s="214" t="str">
        <f>IF(AE135="","",VLOOKUP(AE135,シフト記号表!$D$6:$Z$47,23,FALSE))</f>
        <v/>
      </c>
      <c r="AF137" s="214" t="str">
        <f>IF(AF135="","",VLOOKUP(AF135,シフト記号表!$D$6:$Z$47,23,FALSE))</f>
        <v/>
      </c>
      <c r="AG137" s="214" t="str">
        <f>IF(AG135="","",VLOOKUP(AG135,シフト記号表!$D$6:$Z$47,23,FALSE))</f>
        <v/>
      </c>
      <c r="AH137" s="215" t="str">
        <f>IF(AH135="","",VLOOKUP(AH135,シフト記号表!$D$6:$Z$47,23,FALSE))</f>
        <v/>
      </c>
      <c r="AI137" s="213" t="str">
        <f>IF(AI135="","",VLOOKUP(AI135,シフト記号表!$D$6:$Z$47,23,FALSE))</f>
        <v/>
      </c>
      <c r="AJ137" s="214" t="str">
        <f>IF(AJ135="","",VLOOKUP(AJ135,シフト記号表!$D$6:$Z$47,23,FALSE))</f>
        <v/>
      </c>
      <c r="AK137" s="214" t="str">
        <f>IF(AK135="","",VLOOKUP(AK135,シフト記号表!$D$6:$Z$47,23,FALSE))</f>
        <v/>
      </c>
      <c r="AL137" s="214" t="str">
        <f>IF(AL135="","",VLOOKUP(AL135,シフト記号表!$D$6:$Z$47,23,FALSE))</f>
        <v/>
      </c>
      <c r="AM137" s="214" t="str">
        <f>IF(AM135="","",VLOOKUP(AM135,シフト記号表!$D$6:$Z$47,23,FALSE))</f>
        <v/>
      </c>
      <c r="AN137" s="214" t="str">
        <f>IF(AN135="","",VLOOKUP(AN135,シフト記号表!$D$6:$Z$47,23,FALSE))</f>
        <v/>
      </c>
      <c r="AO137" s="215" t="str">
        <f>IF(AO135="","",VLOOKUP(AO135,シフト記号表!$D$6:$Z$47,23,FALSE))</f>
        <v/>
      </c>
      <c r="AP137" s="213" t="str">
        <f>IF(AP135="","",VLOOKUP(AP135,シフト記号表!$D$6:$Z$47,23,FALSE))</f>
        <v/>
      </c>
      <c r="AQ137" s="214" t="str">
        <f>IF(AQ135="","",VLOOKUP(AQ135,シフト記号表!$D$6:$Z$47,23,FALSE))</f>
        <v/>
      </c>
      <c r="AR137" s="214" t="str">
        <f>IF(AR135="","",VLOOKUP(AR135,シフト記号表!$D$6:$Z$47,23,FALSE))</f>
        <v/>
      </c>
      <c r="AS137" s="214" t="str">
        <f>IF(AS135="","",VLOOKUP(AS135,シフト記号表!$D$6:$Z$47,23,FALSE))</f>
        <v/>
      </c>
      <c r="AT137" s="214" t="str">
        <f>IF(AT135="","",VLOOKUP(AT135,シフト記号表!$D$6:$Z$47,23,FALSE))</f>
        <v/>
      </c>
      <c r="AU137" s="214" t="str">
        <f>IF(AU135="","",VLOOKUP(AU135,シフト記号表!$D$6:$Z$47,23,FALSE))</f>
        <v/>
      </c>
      <c r="AV137" s="215" t="str">
        <f>IF(AV135="","",VLOOKUP(AV135,シフト記号表!$D$6:$Z$47,23,FALSE))</f>
        <v/>
      </c>
      <c r="AW137" s="213" t="str">
        <f>IF(AW135="","",VLOOKUP(AW135,シフト記号表!$D$6:$Z$47,23,FALSE))</f>
        <v/>
      </c>
      <c r="AX137" s="214" t="str">
        <f>IF(AX135="","",VLOOKUP(AX135,シフト記号表!$D$6:$Z$47,23,FALSE))</f>
        <v/>
      </c>
      <c r="AY137" s="214" t="str">
        <f>IF(AY135="","",VLOOKUP(AY135,シフト記号表!$D$6:$Z$47,23,FALSE))</f>
        <v/>
      </c>
      <c r="AZ137" s="579">
        <f>IF($BC$3="４週",SUM(U137:AV137),IF($BC$3="暦月",SUM(U137:AY137),""))</f>
        <v>0</v>
      </c>
      <c r="BA137" s="580"/>
      <c r="BB137" s="581">
        <f>IF($BC$3="４週",AZ137/4,IF($BC$3="暦月",(AZ137/($BC$8/7)),""))</f>
        <v>0</v>
      </c>
      <c r="BC137" s="580"/>
      <c r="BD137" s="582"/>
      <c r="BE137" s="583"/>
      <c r="BF137" s="583"/>
      <c r="BG137" s="583"/>
      <c r="BH137" s="584"/>
    </row>
    <row r="138" spans="2:60" ht="20.25" customHeight="1" x14ac:dyDescent="0.7">
      <c r="B138" s="129"/>
      <c r="C138" s="585"/>
      <c r="D138" s="586"/>
      <c r="E138" s="587"/>
      <c r="F138" s="177"/>
      <c r="G138" s="173"/>
      <c r="H138" s="631"/>
      <c r="I138" s="597"/>
      <c r="J138" s="598"/>
      <c r="K138" s="598"/>
      <c r="L138" s="599"/>
      <c r="M138" s="606"/>
      <c r="N138" s="607"/>
      <c r="O138" s="60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615"/>
      <c r="BA138" s="569"/>
      <c r="BB138" s="568"/>
      <c r="BC138" s="569"/>
      <c r="BD138" s="570"/>
      <c r="BE138" s="571"/>
      <c r="BF138" s="571"/>
      <c r="BG138" s="571"/>
      <c r="BH138" s="572"/>
    </row>
    <row r="139" spans="2:60" ht="20.25" customHeight="1" x14ac:dyDescent="0.7">
      <c r="B139" s="125">
        <f>B136+1</f>
        <v>40</v>
      </c>
      <c r="C139" s="588"/>
      <c r="D139" s="589"/>
      <c r="E139" s="590"/>
      <c r="F139" s="178">
        <f>C138</f>
        <v>0</v>
      </c>
      <c r="G139" s="174"/>
      <c r="H139" s="595"/>
      <c r="I139" s="600"/>
      <c r="J139" s="601"/>
      <c r="K139" s="601"/>
      <c r="L139" s="602"/>
      <c r="M139" s="609"/>
      <c r="N139" s="610"/>
      <c r="O139" s="611"/>
      <c r="P139" s="23" t="s">
        <v>72</v>
      </c>
      <c r="Q139" s="24"/>
      <c r="R139" s="24"/>
      <c r="S139" s="19"/>
      <c r="T139" s="53"/>
      <c r="U139" s="210" t="str">
        <f>IF(U138="","",VLOOKUP(U138,シフト記号表!$D$6:$X$47,21,FALSE))</f>
        <v/>
      </c>
      <c r="V139" s="211" t="str">
        <f>IF(V138="","",VLOOKUP(V138,シフト記号表!$D$6:$X$47,21,FALSE))</f>
        <v/>
      </c>
      <c r="W139" s="211" t="str">
        <f>IF(W138="","",VLOOKUP(W138,シフト記号表!$D$6:$X$47,21,FALSE))</f>
        <v/>
      </c>
      <c r="X139" s="211" t="str">
        <f>IF(X138="","",VLOOKUP(X138,シフト記号表!$D$6:$X$47,21,FALSE))</f>
        <v/>
      </c>
      <c r="Y139" s="211" t="str">
        <f>IF(Y138="","",VLOOKUP(Y138,シフト記号表!$D$6:$X$47,21,FALSE))</f>
        <v/>
      </c>
      <c r="Z139" s="211" t="str">
        <f>IF(Z138="","",VLOOKUP(Z138,シフト記号表!$D$6:$X$47,21,FALSE))</f>
        <v/>
      </c>
      <c r="AA139" s="212" t="str">
        <f>IF(AA138="","",VLOOKUP(AA138,シフト記号表!$D$6:$X$47,21,FALSE))</f>
        <v/>
      </c>
      <c r="AB139" s="210" t="str">
        <f>IF(AB138="","",VLOOKUP(AB138,シフト記号表!$D$6:$X$47,21,FALSE))</f>
        <v/>
      </c>
      <c r="AC139" s="211" t="str">
        <f>IF(AC138="","",VLOOKUP(AC138,シフト記号表!$D$6:$X$47,21,FALSE))</f>
        <v/>
      </c>
      <c r="AD139" s="211" t="str">
        <f>IF(AD138="","",VLOOKUP(AD138,シフト記号表!$D$6:$X$47,21,FALSE))</f>
        <v/>
      </c>
      <c r="AE139" s="211" t="str">
        <f>IF(AE138="","",VLOOKUP(AE138,シフト記号表!$D$6:$X$47,21,FALSE))</f>
        <v/>
      </c>
      <c r="AF139" s="211" t="str">
        <f>IF(AF138="","",VLOOKUP(AF138,シフト記号表!$D$6:$X$47,21,FALSE))</f>
        <v/>
      </c>
      <c r="AG139" s="211" t="str">
        <f>IF(AG138="","",VLOOKUP(AG138,シフト記号表!$D$6:$X$47,21,FALSE))</f>
        <v/>
      </c>
      <c r="AH139" s="212" t="str">
        <f>IF(AH138="","",VLOOKUP(AH138,シフト記号表!$D$6:$X$47,21,FALSE))</f>
        <v/>
      </c>
      <c r="AI139" s="210" t="str">
        <f>IF(AI138="","",VLOOKUP(AI138,シフト記号表!$D$6:$X$47,21,FALSE))</f>
        <v/>
      </c>
      <c r="AJ139" s="211" t="str">
        <f>IF(AJ138="","",VLOOKUP(AJ138,シフト記号表!$D$6:$X$47,21,FALSE))</f>
        <v/>
      </c>
      <c r="AK139" s="211" t="str">
        <f>IF(AK138="","",VLOOKUP(AK138,シフト記号表!$D$6:$X$47,21,FALSE))</f>
        <v/>
      </c>
      <c r="AL139" s="211" t="str">
        <f>IF(AL138="","",VLOOKUP(AL138,シフト記号表!$D$6:$X$47,21,FALSE))</f>
        <v/>
      </c>
      <c r="AM139" s="211" t="str">
        <f>IF(AM138="","",VLOOKUP(AM138,シフト記号表!$D$6:$X$47,21,FALSE))</f>
        <v/>
      </c>
      <c r="AN139" s="211" t="str">
        <f>IF(AN138="","",VLOOKUP(AN138,シフト記号表!$D$6:$X$47,21,FALSE))</f>
        <v/>
      </c>
      <c r="AO139" s="212" t="str">
        <f>IF(AO138="","",VLOOKUP(AO138,シフト記号表!$D$6:$X$47,21,FALSE))</f>
        <v/>
      </c>
      <c r="AP139" s="210" t="str">
        <f>IF(AP138="","",VLOOKUP(AP138,シフト記号表!$D$6:$X$47,21,FALSE))</f>
        <v/>
      </c>
      <c r="AQ139" s="211" t="str">
        <f>IF(AQ138="","",VLOOKUP(AQ138,シフト記号表!$D$6:$X$47,21,FALSE))</f>
        <v/>
      </c>
      <c r="AR139" s="211" t="str">
        <f>IF(AR138="","",VLOOKUP(AR138,シフト記号表!$D$6:$X$47,21,FALSE))</f>
        <v/>
      </c>
      <c r="AS139" s="211" t="str">
        <f>IF(AS138="","",VLOOKUP(AS138,シフト記号表!$D$6:$X$47,21,FALSE))</f>
        <v/>
      </c>
      <c r="AT139" s="211" t="str">
        <f>IF(AT138="","",VLOOKUP(AT138,シフト記号表!$D$6:$X$47,21,FALSE))</f>
        <v/>
      </c>
      <c r="AU139" s="211" t="str">
        <f>IF(AU138="","",VLOOKUP(AU138,シフト記号表!$D$6:$X$47,21,FALSE))</f>
        <v/>
      </c>
      <c r="AV139" s="212" t="str">
        <f>IF(AV138="","",VLOOKUP(AV138,シフト記号表!$D$6:$X$47,21,FALSE))</f>
        <v/>
      </c>
      <c r="AW139" s="210" t="str">
        <f>IF(AW138="","",VLOOKUP(AW138,シフト記号表!$D$6:$X$47,21,FALSE))</f>
        <v/>
      </c>
      <c r="AX139" s="211" t="str">
        <f>IF(AX138="","",VLOOKUP(AX138,シフト記号表!$D$6:$X$47,21,FALSE))</f>
        <v/>
      </c>
      <c r="AY139" s="211" t="str">
        <f>IF(AY138="","",VLOOKUP(AY138,シフト記号表!$D$6:$X$47,21,FALSE))</f>
        <v/>
      </c>
      <c r="AZ139" s="576">
        <f>IF($BC$3="４週",SUM(U139:AV139),IF($BC$3="暦月",SUM(U139:AY139),""))</f>
        <v>0</v>
      </c>
      <c r="BA139" s="577"/>
      <c r="BB139" s="578">
        <f>IF($BC$3="４週",AZ139/4,IF($BC$3="暦月",(AZ139/($BC$8/7)),""))</f>
        <v>0</v>
      </c>
      <c r="BC139" s="577"/>
      <c r="BD139" s="573"/>
      <c r="BE139" s="574"/>
      <c r="BF139" s="574"/>
      <c r="BG139" s="574"/>
      <c r="BH139" s="575"/>
    </row>
    <row r="140" spans="2:60" ht="20.25" customHeight="1" x14ac:dyDescent="0.7">
      <c r="B140" s="127"/>
      <c r="C140" s="616"/>
      <c r="D140" s="617"/>
      <c r="E140" s="618"/>
      <c r="F140" s="179"/>
      <c r="G140" s="175">
        <f>C138</f>
        <v>0</v>
      </c>
      <c r="H140" s="619"/>
      <c r="I140" s="620"/>
      <c r="J140" s="621"/>
      <c r="K140" s="621"/>
      <c r="L140" s="622"/>
      <c r="M140" s="623"/>
      <c r="N140" s="624"/>
      <c r="O140" s="625"/>
      <c r="P140" s="206" t="s">
        <v>73</v>
      </c>
      <c r="Q140" s="26"/>
      <c r="R140" s="26"/>
      <c r="S140" s="18"/>
      <c r="T140" s="57"/>
      <c r="U140" s="213" t="str">
        <f>IF(U138="","",VLOOKUP(U138,シフト記号表!$D$6:$Z$47,23,FALSE))</f>
        <v/>
      </c>
      <c r="V140" s="214" t="str">
        <f>IF(V138="","",VLOOKUP(V138,シフト記号表!$D$6:$Z$47,23,FALSE))</f>
        <v/>
      </c>
      <c r="W140" s="214" t="str">
        <f>IF(W138="","",VLOOKUP(W138,シフト記号表!$D$6:$Z$47,23,FALSE))</f>
        <v/>
      </c>
      <c r="X140" s="214" t="str">
        <f>IF(X138="","",VLOOKUP(X138,シフト記号表!$D$6:$Z$47,23,FALSE))</f>
        <v/>
      </c>
      <c r="Y140" s="214" t="str">
        <f>IF(Y138="","",VLOOKUP(Y138,シフト記号表!$D$6:$Z$47,23,FALSE))</f>
        <v/>
      </c>
      <c r="Z140" s="214" t="str">
        <f>IF(Z138="","",VLOOKUP(Z138,シフト記号表!$D$6:$Z$47,23,FALSE))</f>
        <v/>
      </c>
      <c r="AA140" s="215" t="str">
        <f>IF(AA138="","",VLOOKUP(AA138,シフト記号表!$D$6:$Z$47,23,FALSE))</f>
        <v/>
      </c>
      <c r="AB140" s="213" t="str">
        <f>IF(AB138="","",VLOOKUP(AB138,シフト記号表!$D$6:$Z$47,23,FALSE))</f>
        <v/>
      </c>
      <c r="AC140" s="214" t="str">
        <f>IF(AC138="","",VLOOKUP(AC138,シフト記号表!$D$6:$Z$47,23,FALSE))</f>
        <v/>
      </c>
      <c r="AD140" s="214" t="str">
        <f>IF(AD138="","",VLOOKUP(AD138,シフト記号表!$D$6:$Z$47,23,FALSE))</f>
        <v/>
      </c>
      <c r="AE140" s="214" t="str">
        <f>IF(AE138="","",VLOOKUP(AE138,シフト記号表!$D$6:$Z$47,23,FALSE))</f>
        <v/>
      </c>
      <c r="AF140" s="214" t="str">
        <f>IF(AF138="","",VLOOKUP(AF138,シフト記号表!$D$6:$Z$47,23,FALSE))</f>
        <v/>
      </c>
      <c r="AG140" s="214" t="str">
        <f>IF(AG138="","",VLOOKUP(AG138,シフト記号表!$D$6:$Z$47,23,FALSE))</f>
        <v/>
      </c>
      <c r="AH140" s="215" t="str">
        <f>IF(AH138="","",VLOOKUP(AH138,シフト記号表!$D$6:$Z$47,23,FALSE))</f>
        <v/>
      </c>
      <c r="AI140" s="213" t="str">
        <f>IF(AI138="","",VLOOKUP(AI138,シフト記号表!$D$6:$Z$47,23,FALSE))</f>
        <v/>
      </c>
      <c r="AJ140" s="214" t="str">
        <f>IF(AJ138="","",VLOOKUP(AJ138,シフト記号表!$D$6:$Z$47,23,FALSE))</f>
        <v/>
      </c>
      <c r="AK140" s="214" t="str">
        <f>IF(AK138="","",VLOOKUP(AK138,シフト記号表!$D$6:$Z$47,23,FALSE))</f>
        <v/>
      </c>
      <c r="AL140" s="214" t="str">
        <f>IF(AL138="","",VLOOKUP(AL138,シフト記号表!$D$6:$Z$47,23,FALSE))</f>
        <v/>
      </c>
      <c r="AM140" s="214" t="str">
        <f>IF(AM138="","",VLOOKUP(AM138,シフト記号表!$D$6:$Z$47,23,FALSE))</f>
        <v/>
      </c>
      <c r="AN140" s="214" t="str">
        <f>IF(AN138="","",VLOOKUP(AN138,シフト記号表!$D$6:$Z$47,23,FALSE))</f>
        <v/>
      </c>
      <c r="AO140" s="215" t="str">
        <f>IF(AO138="","",VLOOKUP(AO138,シフト記号表!$D$6:$Z$47,23,FALSE))</f>
        <v/>
      </c>
      <c r="AP140" s="213" t="str">
        <f>IF(AP138="","",VLOOKUP(AP138,シフト記号表!$D$6:$Z$47,23,FALSE))</f>
        <v/>
      </c>
      <c r="AQ140" s="214" t="str">
        <f>IF(AQ138="","",VLOOKUP(AQ138,シフト記号表!$D$6:$Z$47,23,FALSE))</f>
        <v/>
      </c>
      <c r="AR140" s="214" t="str">
        <f>IF(AR138="","",VLOOKUP(AR138,シフト記号表!$D$6:$Z$47,23,FALSE))</f>
        <v/>
      </c>
      <c r="AS140" s="214" t="str">
        <f>IF(AS138="","",VLOOKUP(AS138,シフト記号表!$D$6:$Z$47,23,FALSE))</f>
        <v/>
      </c>
      <c r="AT140" s="214" t="str">
        <f>IF(AT138="","",VLOOKUP(AT138,シフト記号表!$D$6:$Z$47,23,FALSE))</f>
        <v/>
      </c>
      <c r="AU140" s="214" t="str">
        <f>IF(AU138="","",VLOOKUP(AU138,シフト記号表!$D$6:$Z$47,23,FALSE))</f>
        <v/>
      </c>
      <c r="AV140" s="215" t="str">
        <f>IF(AV138="","",VLOOKUP(AV138,シフト記号表!$D$6:$Z$47,23,FALSE))</f>
        <v/>
      </c>
      <c r="AW140" s="213" t="str">
        <f>IF(AW138="","",VLOOKUP(AW138,シフト記号表!$D$6:$Z$47,23,FALSE))</f>
        <v/>
      </c>
      <c r="AX140" s="214" t="str">
        <f>IF(AX138="","",VLOOKUP(AX138,シフト記号表!$D$6:$Z$47,23,FALSE))</f>
        <v/>
      </c>
      <c r="AY140" s="214" t="str">
        <f>IF(AY138="","",VLOOKUP(AY138,シフト記号表!$D$6:$Z$47,23,FALSE))</f>
        <v/>
      </c>
      <c r="AZ140" s="579">
        <f>IF($BC$3="４週",SUM(U140:AV140),IF($BC$3="暦月",SUM(U140:AY140),""))</f>
        <v>0</v>
      </c>
      <c r="BA140" s="580"/>
      <c r="BB140" s="581">
        <f>IF($BC$3="４週",AZ140/4,IF($BC$3="暦月",(AZ140/($BC$8/7)),""))</f>
        <v>0</v>
      </c>
      <c r="BC140" s="580"/>
      <c r="BD140" s="582"/>
      <c r="BE140" s="583"/>
      <c r="BF140" s="583"/>
      <c r="BG140" s="583"/>
      <c r="BH140" s="584"/>
    </row>
    <row r="141" spans="2:60" ht="20.25" customHeight="1" x14ac:dyDescent="0.7">
      <c r="B141" s="129"/>
      <c r="C141" s="585"/>
      <c r="D141" s="586"/>
      <c r="E141" s="587"/>
      <c r="F141" s="177"/>
      <c r="G141" s="173"/>
      <c r="H141" s="631"/>
      <c r="I141" s="597"/>
      <c r="J141" s="598"/>
      <c r="K141" s="598"/>
      <c r="L141" s="599"/>
      <c r="M141" s="606"/>
      <c r="N141" s="607"/>
      <c r="O141" s="60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615"/>
      <c r="BA141" s="569"/>
      <c r="BB141" s="568"/>
      <c r="BC141" s="569"/>
      <c r="BD141" s="570"/>
      <c r="BE141" s="571"/>
      <c r="BF141" s="571"/>
      <c r="BG141" s="571"/>
      <c r="BH141" s="572"/>
    </row>
    <row r="142" spans="2:60" ht="20.25" customHeight="1" x14ac:dyDescent="0.7">
      <c r="B142" s="125">
        <f>B139+1</f>
        <v>41</v>
      </c>
      <c r="C142" s="588"/>
      <c r="D142" s="589"/>
      <c r="E142" s="590"/>
      <c r="F142" s="178">
        <f>C141</f>
        <v>0</v>
      </c>
      <c r="G142" s="174"/>
      <c r="H142" s="595"/>
      <c r="I142" s="600"/>
      <c r="J142" s="601"/>
      <c r="K142" s="601"/>
      <c r="L142" s="602"/>
      <c r="M142" s="609"/>
      <c r="N142" s="610"/>
      <c r="O142" s="611"/>
      <c r="P142" s="23" t="s">
        <v>72</v>
      </c>
      <c r="Q142" s="24"/>
      <c r="R142" s="24"/>
      <c r="S142" s="19"/>
      <c r="T142" s="53"/>
      <c r="U142" s="210" t="str">
        <f>IF(U141="","",VLOOKUP(U141,シフト記号表!$D$6:$X$47,21,FALSE))</f>
        <v/>
      </c>
      <c r="V142" s="211" t="str">
        <f>IF(V141="","",VLOOKUP(V141,シフト記号表!$D$6:$X$47,21,FALSE))</f>
        <v/>
      </c>
      <c r="W142" s="211" t="str">
        <f>IF(W141="","",VLOOKUP(W141,シフト記号表!$D$6:$X$47,21,FALSE))</f>
        <v/>
      </c>
      <c r="X142" s="211" t="str">
        <f>IF(X141="","",VLOOKUP(X141,シフト記号表!$D$6:$X$47,21,FALSE))</f>
        <v/>
      </c>
      <c r="Y142" s="211" t="str">
        <f>IF(Y141="","",VLOOKUP(Y141,シフト記号表!$D$6:$X$47,21,FALSE))</f>
        <v/>
      </c>
      <c r="Z142" s="211" t="str">
        <f>IF(Z141="","",VLOOKUP(Z141,シフト記号表!$D$6:$X$47,21,FALSE))</f>
        <v/>
      </c>
      <c r="AA142" s="212" t="str">
        <f>IF(AA141="","",VLOOKUP(AA141,シフト記号表!$D$6:$X$47,21,FALSE))</f>
        <v/>
      </c>
      <c r="AB142" s="210" t="str">
        <f>IF(AB141="","",VLOOKUP(AB141,シフト記号表!$D$6:$X$47,21,FALSE))</f>
        <v/>
      </c>
      <c r="AC142" s="211" t="str">
        <f>IF(AC141="","",VLOOKUP(AC141,シフト記号表!$D$6:$X$47,21,FALSE))</f>
        <v/>
      </c>
      <c r="AD142" s="211" t="str">
        <f>IF(AD141="","",VLOOKUP(AD141,シフト記号表!$D$6:$X$47,21,FALSE))</f>
        <v/>
      </c>
      <c r="AE142" s="211" t="str">
        <f>IF(AE141="","",VLOOKUP(AE141,シフト記号表!$D$6:$X$47,21,FALSE))</f>
        <v/>
      </c>
      <c r="AF142" s="211" t="str">
        <f>IF(AF141="","",VLOOKUP(AF141,シフト記号表!$D$6:$X$47,21,FALSE))</f>
        <v/>
      </c>
      <c r="AG142" s="211" t="str">
        <f>IF(AG141="","",VLOOKUP(AG141,シフト記号表!$D$6:$X$47,21,FALSE))</f>
        <v/>
      </c>
      <c r="AH142" s="212" t="str">
        <f>IF(AH141="","",VLOOKUP(AH141,シフト記号表!$D$6:$X$47,21,FALSE))</f>
        <v/>
      </c>
      <c r="AI142" s="210" t="str">
        <f>IF(AI141="","",VLOOKUP(AI141,シフト記号表!$D$6:$X$47,21,FALSE))</f>
        <v/>
      </c>
      <c r="AJ142" s="211" t="str">
        <f>IF(AJ141="","",VLOOKUP(AJ141,シフト記号表!$D$6:$X$47,21,FALSE))</f>
        <v/>
      </c>
      <c r="AK142" s="211" t="str">
        <f>IF(AK141="","",VLOOKUP(AK141,シフト記号表!$D$6:$X$47,21,FALSE))</f>
        <v/>
      </c>
      <c r="AL142" s="211" t="str">
        <f>IF(AL141="","",VLOOKUP(AL141,シフト記号表!$D$6:$X$47,21,FALSE))</f>
        <v/>
      </c>
      <c r="AM142" s="211" t="str">
        <f>IF(AM141="","",VLOOKUP(AM141,シフト記号表!$D$6:$X$47,21,FALSE))</f>
        <v/>
      </c>
      <c r="AN142" s="211" t="str">
        <f>IF(AN141="","",VLOOKUP(AN141,シフト記号表!$D$6:$X$47,21,FALSE))</f>
        <v/>
      </c>
      <c r="AO142" s="212" t="str">
        <f>IF(AO141="","",VLOOKUP(AO141,シフト記号表!$D$6:$X$47,21,FALSE))</f>
        <v/>
      </c>
      <c r="AP142" s="210" t="str">
        <f>IF(AP141="","",VLOOKUP(AP141,シフト記号表!$D$6:$X$47,21,FALSE))</f>
        <v/>
      </c>
      <c r="AQ142" s="211" t="str">
        <f>IF(AQ141="","",VLOOKUP(AQ141,シフト記号表!$D$6:$X$47,21,FALSE))</f>
        <v/>
      </c>
      <c r="AR142" s="211" t="str">
        <f>IF(AR141="","",VLOOKUP(AR141,シフト記号表!$D$6:$X$47,21,FALSE))</f>
        <v/>
      </c>
      <c r="AS142" s="211" t="str">
        <f>IF(AS141="","",VLOOKUP(AS141,シフト記号表!$D$6:$X$47,21,FALSE))</f>
        <v/>
      </c>
      <c r="AT142" s="211" t="str">
        <f>IF(AT141="","",VLOOKUP(AT141,シフト記号表!$D$6:$X$47,21,FALSE))</f>
        <v/>
      </c>
      <c r="AU142" s="211" t="str">
        <f>IF(AU141="","",VLOOKUP(AU141,シフト記号表!$D$6:$X$47,21,FALSE))</f>
        <v/>
      </c>
      <c r="AV142" s="212" t="str">
        <f>IF(AV141="","",VLOOKUP(AV141,シフト記号表!$D$6:$X$47,21,FALSE))</f>
        <v/>
      </c>
      <c r="AW142" s="210" t="str">
        <f>IF(AW141="","",VLOOKUP(AW141,シフト記号表!$D$6:$X$47,21,FALSE))</f>
        <v/>
      </c>
      <c r="AX142" s="211" t="str">
        <f>IF(AX141="","",VLOOKUP(AX141,シフト記号表!$D$6:$X$47,21,FALSE))</f>
        <v/>
      </c>
      <c r="AY142" s="211" t="str">
        <f>IF(AY141="","",VLOOKUP(AY141,シフト記号表!$D$6:$X$47,21,FALSE))</f>
        <v/>
      </c>
      <c r="AZ142" s="576">
        <f>IF($BC$3="４週",SUM(U142:AV142),IF($BC$3="暦月",SUM(U142:AY142),""))</f>
        <v>0</v>
      </c>
      <c r="BA142" s="577"/>
      <c r="BB142" s="578">
        <f>IF($BC$3="４週",AZ142/4,IF($BC$3="暦月",(AZ142/($BC$8/7)),""))</f>
        <v>0</v>
      </c>
      <c r="BC142" s="577"/>
      <c r="BD142" s="573"/>
      <c r="BE142" s="574"/>
      <c r="BF142" s="574"/>
      <c r="BG142" s="574"/>
      <c r="BH142" s="575"/>
    </row>
    <row r="143" spans="2:60" ht="20.25" customHeight="1" x14ac:dyDescent="0.7">
      <c r="B143" s="127"/>
      <c r="C143" s="616"/>
      <c r="D143" s="617"/>
      <c r="E143" s="618"/>
      <c r="F143" s="179"/>
      <c r="G143" s="175">
        <f>C141</f>
        <v>0</v>
      </c>
      <c r="H143" s="619"/>
      <c r="I143" s="620"/>
      <c r="J143" s="621"/>
      <c r="K143" s="621"/>
      <c r="L143" s="622"/>
      <c r="M143" s="623"/>
      <c r="N143" s="624"/>
      <c r="O143" s="625"/>
      <c r="P143" s="206" t="s">
        <v>73</v>
      </c>
      <c r="Q143" s="26"/>
      <c r="R143" s="26"/>
      <c r="S143" s="18"/>
      <c r="T143" s="57"/>
      <c r="U143" s="213" t="str">
        <f>IF(U141="","",VLOOKUP(U141,シフト記号表!$D$6:$Z$47,23,FALSE))</f>
        <v/>
      </c>
      <c r="V143" s="214" t="str">
        <f>IF(V141="","",VLOOKUP(V141,シフト記号表!$D$6:$Z$47,23,FALSE))</f>
        <v/>
      </c>
      <c r="W143" s="214" t="str">
        <f>IF(W141="","",VLOOKUP(W141,シフト記号表!$D$6:$Z$47,23,FALSE))</f>
        <v/>
      </c>
      <c r="X143" s="214" t="str">
        <f>IF(X141="","",VLOOKUP(X141,シフト記号表!$D$6:$Z$47,23,FALSE))</f>
        <v/>
      </c>
      <c r="Y143" s="214" t="str">
        <f>IF(Y141="","",VLOOKUP(Y141,シフト記号表!$D$6:$Z$47,23,FALSE))</f>
        <v/>
      </c>
      <c r="Z143" s="214" t="str">
        <f>IF(Z141="","",VLOOKUP(Z141,シフト記号表!$D$6:$Z$47,23,FALSE))</f>
        <v/>
      </c>
      <c r="AA143" s="215" t="str">
        <f>IF(AA141="","",VLOOKUP(AA141,シフト記号表!$D$6:$Z$47,23,FALSE))</f>
        <v/>
      </c>
      <c r="AB143" s="213" t="str">
        <f>IF(AB141="","",VLOOKUP(AB141,シフト記号表!$D$6:$Z$47,23,FALSE))</f>
        <v/>
      </c>
      <c r="AC143" s="214" t="str">
        <f>IF(AC141="","",VLOOKUP(AC141,シフト記号表!$D$6:$Z$47,23,FALSE))</f>
        <v/>
      </c>
      <c r="AD143" s="214" t="str">
        <f>IF(AD141="","",VLOOKUP(AD141,シフト記号表!$D$6:$Z$47,23,FALSE))</f>
        <v/>
      </c>
      <c r="AE143" s="214" t="str">
        <f>IF(AE141="","",VLOOKUP(AE141,シフト記号表!$D$6:$Z$47,23,FALSE))</f>
        <v/>
      </c>
      <c r="AF143" s="214" t="str">
        <f>IF(AF141="","",VLOOKUP(AF141,シフト記号表!$D$6:$Z$47,23,FALSE))</f>
        <v/>
      </c>
      <c r="AG143" s="214" t="str">
        <f>IF(AG141="","",VLOOKUP(AG141,シフト記号表!$D$6:$Z$47,23,FALSE))</f>
        <v/>
      </c>
      <c r="AH143" s="215" t="str">
        <f>IF(AH141="","",VLOOKUP(AH141,シフト記号表!$D$6:$Z$47,23,FALSE))</f>
        <v/>
      </c>
      <c r="AI143" s="213" t="str">
        <f>IF(AI141="","",VLOOKUP(AI141,シフト記号表!$D$6:$Z$47,23,FALSE))</f>
        <v/>
      </c>
      <c r="AJ143" s="214" t="str">
        <f>IF(AJ141="","",VLOOKUP(AJ141,シフト記号表!$D$6:$Z$47,23,FALSE))</f>
        <v/>
      </c>
      <c r="AK143" s="214" t="str">
        <f>IF(AK141="","",VLOOKUP(AK141,シフト記号表!$D$6:$Z$47,23,FALSE))</f>
        <v/>
      </c>
      <c r="AL143" s="214" t="str">
        <f>IF(AL141="","",VLOOKUP(AL141,シフト記号表!$D$6:$Z$47,23,FALSE))</f>
        <v/>
      </c>
      <c r="AM143" s="214" t="str">
        <f>IF(AM141="","",VLOOKUP(AM141,シフト記号表!$D$6:$Z$47,23,FALSE))</f>
        <v/>
      </c>
      <c r="AN143" s="214" t="str">
        <f>IF(AN141="","",VLOOKUP(AN141,シフト記号表!$D$6:$Z$47,23,FALSE))</f>
        <v/>
      </c>
      <c r="AO143" s="215" t="str">
        <f>IF(AO141="","",VLOOKUP(AO141,シフト記号表!$D$6:$Z$47,23,FALSE))</f>
        <v/>
      </c>
      <c r="AP143" s="213" t="str">
        <f>IF(AP141="","",VLOOKUP(AP141,シフト記号表!$D$6:$Z$47,23,FALSE))</f>
        <v/>
      </c>
      <c r="AQ143" s="214" t="str">
        <f>IF(AQ141="","",VLOOKUP(AQ141,シフト記号表!$D$6:$Z$47,23,FALSE))</f>
        <v/>
      </c>
      <c r="AR143" s="214" t="str">
        <f>IF(AR141="","",VLOOKUP(AR141,シフト記号表!$D$6:$Z$47,23,FALSE))</f>
        <v/>
      </c>
      <c r="AS143" s="214" t="str">
        <f>IF(AS141="","",VLOOKUP(AS141,シフト記号表!$D$6:$Z$47,23,FALSE))</f>
        <v/>
      </c>
      <c r="AT143" s="214" t="str">
        <f>IF(AT141="","",VLOOKUP(AT141,シフト記号表!$D$6:$Z$47,23,FALSE))</f>
        <v/>
      </c>
      <c r="AU143" s="214" t="str">
        <f>IF(AU141="","",VLOOKUP(AU141,シフト記号表!$D$6:$Z$47,23,FALSE))</f>
        <v/>
      </c>
      <c r="AV143" s="215" t="str">
        <f>IF(AV141="","",VLOOKUP(AV141,シフト記号表!$D$6:$Z$47,23,FALSE))</f>
        <v/>
      </c>
      <c r="AW143" s="213" t="str">
        <f>IF(AW141="","",VLOOKUP(AW141,シフト記号表!$D$6:$Z$47,23,FALSE))</f>
        <v/>
      </c>
      <c r="AX143" s="214" t="str">
        <f>IF(AX141="","",VLOOKUP(AX141,シフト記号表!$D$6:$Z$47,23,FALSE))</f>
        <v/>
      </c>
      <c r="AY143" s="214" t="str">
        <f>IF(AY141="","",VLOOKUP(AY141,シフト記号表!$D$6:$Z$47,23,FALSE))</f>
        <v/>
      </c>
      <c r="AZ143" s="579">
        <f>IF($BC$3="４週",SUM(U143:AV143),IF($BC$3="暦月",SUM(U143:AY143),""))</f>
        <v>0</v>
      </c>
      <c r="BA143" s="580"/>
      <c r="BB143" s="581">
        <f>IF($BC$3="４週",AZ143/4,IF($BC$3="暦月",(AZ143/($BC$8/7)),""))</f>
        <v>0</v>
      </c>
      <c r="BC143" s="580"/>
      <c r="BD143" s="582"/>
      <c r="BE143" s="583"/>
      <c r="BF143" s="583"/>
      <c r="BG143" s="583"/>
      <c r="BH143" s="584"/>
    </row>
    <row r="144" spans="2:60" ht="20.25" customHeight="1" x14ac:dyDescent="0.7">
      <c r="B144" s="129"/>
      <c r="C144" s="585"/>
      <c r="D144" s="586"/>
      <c r="E144" s="587"/>
      <c r="F144" s="177"/>
      <c r="G144" s="173"/>
      <c r="H144" s="631"/>
      <c r="I144" s="597"/>
      <c r="J144" s="598"/>
      <c r="K144" s="598"/>
      <c r="L144" s="599"/>
      <c r="M144" s="606"/>
      <c r="N144" s="607"/>
      <c r="O144" s="60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615"/>
      <c r="BA144" s="569"/>
      <c r="BB144" s="568"/>
      <c r="BC144" s="569"/>
      <c r="BD144" s="570"/>
      <c r="BE144" s="571"/>
      <c r="BF144" s="571"/>
      <c r="BG144" s="571"/>
      <c r="BH144" s="572"/>
    </row>
    <row r="145" spans="2:60" ht="20.25" customHeight="1" x14ac:dyDescent="0.7">
      <c r="B145" s="125">
        <f>B142+1</f>
        <v>42</v>
      </c>
      <c r="C145" s="588"/>
      <c r="D145" s="589"/>
      <c r="E145" s="590"/>
      <c r="F145" s="178">
        <f>C144</f>
        <v>0</v>
      </c>
      <c r="G145" s="174"/>
      <c r="H145" s="595"/>
      <c r="I145" s="600"/>
      <c r="J145" s="601"/>
      <c r="K145" s="601"/>
      <c r="L145" s="602"/>
      <c r="M145" s="609"/>
      <c r="N145" s="610"/>
      <c r="O145" s="611"/>
      <c r="P145" s="23" t="s">
        <v>72</v>
      </c>
      <c r="Q145" s="24"/>
      <c r="R145" s="24"/>
      <c r="S145" s="19"/>
      <c r="T145" s="53"/>
      <c r="U145" s="210" t="str">
        <f>IF(U144="","",VLOOKUP(U144,シフト記号表!$D$6:$X$47,21,FALSE))</f>
        <v/>
      </c>
      <c r="V145" s="211" t="str">
        <f>IF(V144="","",VLOOKUP(V144,シフト記号表!$D$6:$X$47,21,FALSE))</f>
        <v/>
      </c>
      <c r="W145" s="211" t="str">
        <f>IF(W144="","",VLOOKUP(W144,シフト記号表!$D$6:$X$47,21,FALSE))</f>
        <v/>
      </c>
      <c r="X145" s="211" t="str">
        <f>IF(X144="","",VLOOKUP(X144,シフト記号表!$D$6:$X$47,21,FALSE))</f>
        <v/>
      </c>
      <c r="Y145" s="211" t="str">
        <f>IF(Y144="","",VLOOKUP(Y144,シフト記号表!$D$6:$X$47,21,FALSE))</f>
        <v/>
      </c>
      <c r="Z145" s="211" t="str">
        <f>IF(Z144="","",VLOOKUP(Z144,シフト記号表!$D$6:$X$47,21,FALSE))</f>
        <v/>
      </c>
      <c r="AA145" s="212" t="str">
        <f>IF(AA144="","",VLOOKUP(AA144,シフト記号表!$D$6:$X$47,21,FALSE))</f>
        <v/>
      </c>
      <c r="AB145" s="210" t="str">
        <f>IF(AB144="","",VLOOKUP(AB144,シフト記号表!$D$6:$X$47,21,FALSE))</f>
        <v/>
      </c>
      <c r="AC145" s="211" t="str">
        <f>IF(AC144="","",VLOOKUP(AC144,シフト記号表!$D$6:$X$47,21,FALSE))</f>
        <v/>
      </c>
      <c r="AD145" s="211" t="str">
        <f>IF(AD144="","",VLOOKUP(AD144,シフト記号表!$D$6:$X$47,21,FALSE))</f>
        <v/>
      </c>
      <c r="AE145" s="211" t="str">
        <f>IF(AE144="","",VLOOKUP(AE144,シフト記号表!$D$6:$X$47,21,FALSE))</f>
        <v/>
      </c>
      <c r="AF145" s="211" t="str">
        <f>IF(AF144="","",VLOOKUP(AF144,シフト記号表!$D$6:$X$47,21,FALSE))</f>
        <v/>
      </c>
      <c r="AG145" s="211" t="str">
        <f>IF(AG144="","",VLOOKUP(AG144,シフト記号表!$D$6:$X$47,21,FALSE))</f>
        <v/>
      </c>
      <c r="AH145" s="212" t="str">
        <f>IF(AH144="","",VLOOKUP(AH144,シフト記号表!$D$6:$X$47,21,FALSE))</f>
        <v/>
      </c>
      <c r="AI145" s="210" t="str">
        <f>IF(AI144="","",VLOOKUP(AI144,シフト記号表!$D$6:$X$47,21,FALSE))</f>
        <v/>
      </c>
      <c r="AJ145" s="211" t="str">
        <f>IF(AJ144="","",VLOOKUP(AJ144,シフト記号表!$D$6:$X$47,21,FALSE))</f>
        <v/>
      </c>
      <c r="AK145" s="211" t="str">
        <f>IF(AK144="","",VLOOKUP(AK144,シフト記号表!$D$6:$X$47,21,FALSE))</f>
        <v/>
      </c>
      <c r="AL145" s="211" t="str">
        <f>IF(AL144="","",VLOOKUP(AL144,シフト記号表!$D$6:$X$47,21,FALSE))</f>
        <v/>
      </c>
      <c r="AM145" s="211" t="str">
        <f>IF(AM144="","",VLOOKUP(AM144,シフト記号表!$D$6:$X$47,21,FALSE))</f>
        <v/>
      </c>
      <c r="AN145" s="211" t="str">
        <f>IF(AN144="","",VLOOKUP(AN144,シフト記号表!$D$6:$X$47,21,FALSE))</f>
        <v/>
      </c>
      <c r="AO145" s="212" t="str">
        <f>IF(AO144="","",VLOOKUP(AO144,シフト記号表!$D$6:$X$47,21,FALSE))</f>
        <v/>
      </c>
      <c r="AP145" s="210" t="str">
        <f>IF(AP144="","",VLOOKUP(AP144,シフト記号表!$D$6:$X$47,21,FALSE))</f>
        <v/>
      </c>
      <c r="AQ145" s="211" t="str">
        <f>IF(AQ144="","",VLOOKUP(AQ144,シフト記号表!$D$6:$X$47,21,FALSE))</f>
        <v/>
      </c>
      <c r="AR145" s="211" t="str">
        <f>IF(AR144="","",VLOOKUP(AR144,シフト記号表!$D$6:$X$47,21,FALSE))</f>
        <v/>
      </c>
      <c r="AS145" s="211" t="str">
        <f>IF(AS144="","",VLOOKUP(AS144,シフト記号表!$D$6:$X$47,21,FALSE))</f>
        <v/>
      </c>
      <c r="AT145" s="211" t="str">
        <f>IF(AT144="","",VLOOKUP(AT144,シフト記号表!$D$6:$X$47,21,FALSE))</f>
        <v/>
      </c>
      <c r="AU145" s="211" t="str">
        <f>IF(AU144="","",VLOOKUP(AU144,シフト記号表!$D$6:$X$47,21,FALSE))</f>
        <v/>
      </c>
      <c r="AV145" s="212" t="str">
        <f>IF(AV144="","",VLOOKUP(AV144,シフト記号表!$D$6:$X$47,21,FALSE))</f>
        <v/>
      </c>
      <c r="AW145" s="210" t="str">
        <f>IF(AW144="","",VLOOKUP(AW144,シフト記号表!$D$6:$X$47,21,FALSE))</f>
        <v/>
      </c>
      <c r="AX145" s="211" t="str">
        <f>IF(AX144="","",VLOOKUP(AX144,シフト記号表!$D$6:$X$47,21,FALSE))</f>
        <v/>
      </c>
      <c r="AY145" s="211" t="str">
        <f>IF(AY144="","",VLOOKUP(AY144,シフト記号表!$D$6:$X$47,21,FALSE))</f>
        <v/>
      </c>
      <c r="AZ145" s="576">
        <f>IF($BC$3="４週",SUM(U145:AV145),IF($BC$3="暦月",SUM(U145:AY145),""))</f>
        <v>0</v>
      </c>
      <c r="BA145" s="577"/>
      <c r="BB145" s="578">
        <f>IF($BC$3="４週",AZ145/4,IF($BC$3="暦月",(AZ145/($BC$8/7)),""))</f>
        <v>0</v>
      </c>
      <c r="BC145" s="577"/>
      <c r="BD145" s="573"/>
      <c r="BE145" s="574"/>
      <c r="BF145" s="574"/>
      <c r="BG145" s="574"/>
      <c r="BH145" s="575"/>
    </row>
    <row r="146" spans="2:60" ht="20.25" customHeight="1" x14ac:dyDescent="0.7">
      <c r="B146" s="127"/>
      <c r="C146" s="616"/>
      <c r="D146" s="617"/>
      <c r="E146" s="618"/>
      <c r="F146" s="179"/>
      <c r="G146" s="175">
        <f>C144</f>
        <v>0</v>
      </c>
      <c r="H146" s="619"/>
      <c r="I146" s="620"/>
      <c r="J146" s="621"/>
      <c r="K146" s="621"/>
      <c r="L146" s="622"/>
      <c r="M146" s="623"/>
      <c r="N146" s="624"/>
      <c r="O146" s="625"/>
      <c r="P146" s="206" t="s">
        <v>73</v>
      </c>
      <c r="Q146" s="26"/>
      <c r="R146" s="26"/>
      <c r="S146" s="18"/>
      <c r="T146" s="57"/>
      <c r="U146" s="213" t="str">
        <f>IF(U144="","",VLOOKUP(U144,シフト記号表!$D$6:$Z$47,23,FALSE))</f>
        <v/>
      </c>
      <c r="V146" s="214" t="str">
        <f>IF(V144="","",VLOOKUP(V144,シフト記号表!$D$6:$Z$47,23,FALSE))</f>
        <v/>
      </c>
      <c r="W146" s="214" t="str">
        <f>IF(W144="","",VLOOKUP(W144,シフト記号表!$D$6:$Z$47,23,FALSE))</f>
        <v/>
      </c>
      <c r="X146" s="214" t="str">
        <f>IF(X144="","",VLOOKUP(X144,シフト記号表!$D$6:$Z$47,23,FALSE))</f>
        <v/>
      </c>
      <c r="Y146" s="214" t="str">
        <f>IF(Y144="","",VLOOKUP(Y144,シフト記号表!$D$6:$Z$47,23,FALSE))</f>
        <v/>
      </c>
      <c r="Z146" s="214" t="str">
        <f>IF(Z144="","",VLOOKUP(Z144,シフト記号表!$D$6:$Z$47,23,FALSE))</f>
        <v/>
      </c>
      <c r="AA146" s="215" t="str">
        <f>IF(AA144="","",VLOOKUP(AA144,シフト記号表!$D$6:$Z$47,23,FALSE))</f>
        <v/>
      </c>
      <c r="AB146" s="213" t="str">
        <f>IF(AB144="","",VLOOKUP(AB144,シフト記号表!$D$6:$Z$47,23,FALSE))</f>
        <v/>
      </c>
      <c r="AC146" s="214" t="str">
        <f>IF(AC144="","",VLOOKUP(AC144,シフト記号表!$D$6:$Z$47,23,FALSE))</f>
        <v/>
      </c>
      <c r="AD146" s="214" t="str">
        <f>IF(AD144="","",VLOOKUP(AD144,シフト記号表!$D$6:$Z$47,23,FALSE))</f>
        <v/>
      </c>
      <c r="AE146" s="214" t="str">
        <f>IF(AE144="","",VLOOKUP(AE144,シフト記号表!$D$6:$Z$47,23,FALSE))</f>
        <v/>
      </c>
      <c r="AF146" s="214" t="str">
        <f>IF(AF144="","",VLOOKUP(AF144,シフト記号表!$D$6:$Z$47,23,FALSE))</f>
        <v/>
      </c>
      <c r="AG146" s="214" t="str">
        <f>IF(AG144="","",VLOOKUP(AG144,シフト記号表!$D$6:$Z$47,23,FALSE))</f>
        <v/>
      </c>
      <c r="AH146" s="215" t="str">
        <f>IF(AH144="","",VLOOKUP(AH144,シフト記号表!$D$6:$Z$47,23,FALSE))</f>
        <v/>
      </c>
      <c r="AI146" s="213" t="str">
        <f>IF(AI144="","",VLOOKUP(AI144,シフト記号表!$D$6:$Z$47,23,FALSE))</f>
        <v/>
      </c>
      <c r="AJ146" s="214" t="str">
        <f>IF(AJ144="","",VLOOKUP(AJ144,シフト記号表!$D$6:$Z$47,23,FALSE))</f>
        <v/>
      </c>
      <c r="AK146" s="214" t="str">
        <f>IF(AK144="","",VLOOKUP(AK144,シフト記号表!$D$6:$Z$47,23,FALSE))</f>
        <v/>
      </c>
      <c r="AL146" s="214" t="str">
        <f>IF(AL144="","",VLOOKUP(AL144,シフト記号表!$D$6:$Z$47,23,FALSE))</f>
        <v/>
      </c>
      <c r="AM146" s="214" t="str">
        <f>IF(AM144="","",VLOOKUP(AM144,シフト記号表!$D$6:$Z$47,23,FALSE))</f>
        <v/>
      </c>
      <c r="AN146" s="214" t="str">
        <f>IF(AN144="","",VLOOKUP(AN144,シフト記号表!$D$6:$Z$47,23,FALSE))</f>
        <v/>
      </c>
      <c r="AO146" s="215" t="str">
        <f>IF(AO144="","",VLOOKUP(AO144,シフト記号表!$D$6:$Z$47,23,FALSE))</f>
        <v/>
      </c>
      <c r="AP146" s="213" t="str">
        <f>IF(AP144="","",VLOOKUP(AP144,シフト記号表!$D$6:$Z$47,23,FALSE))</f>
        <v/>
      </c>
      <c r="AQ146" s="214" t="str">
        <f>IF(AQ144="","",VLOOKUP(AQ144,シフト記号表!$D$6:$Z$47,23,FALSE))</f>
        <v/>
      </c>
      <c r="AR146" s="214" t="str">
        <f>IF(AR144="","",VLOOKUP(AR144,シフト記号表!$D$6:$Z$47,23,FALSE))</f>
        <v/>
      </c>
      <c r="AS146" s="214" t="str">
        <f>IF(AS144="","",VLOOKUP(AS144,シフト記号表!$D$6:$Z$47,23,FALSE))</f>
        <v/>
      </c>
      <c r="AT146" s="214" t="str">
        <f>IF(AT144="","",VLOOKUP(AT144,シフト記号表!$D$6:$Z$47,23,FALSE))</f>
        <v/>
      </c>
      <c r="AU146" s="214" t="str">
        <f>IF(AU144="","",VLOOKUP(AU144,シフト記号表!$D$6:$Z$47,23,FALSE))</f>
        <v/>
      </c>
      <c r="AV146" s="215" t="str">
        <f>IF(AV144="","",VLOOKUP(AV144,シフト記号表!$D$6:$Z$47,23,FALSE))</f>
        <v/>
      </c>
      <c r="AW146" s="213" t="str">
        <f>IF(AW144="","",VLOOKUP(AW144,シフト記号表!$D$6:$Z$47,23,FALSE))</f>
        <v/>
      </c>
      <c r="AX146" s="214" t="str">
        <f>IF(AX144="","",VLOOKUP(AX144,シフト記号表!$D$6:$Z$47,23,FALSE))</f>
        <v/>
      </c>
      <c r="AY146" s="214" t="str">
        <f>IF(AY144="","",VLOOKUP(AY144,シフト記号表!$D$6:$Z$47,23,FALSE))</f>
        <v/>
      </c>
      <c r="AZ146" s="579">
        <f>IF($BC$3="４週",SUM(U146:AV146),IF($BC$3="暦月",SUM(U146:AY146),""))</f>
        <v>0</v>
      </c>
      <c r="BA146" s="580"/>
      <c r="BB146" s="581">
        <f>IF($BC$3="４週",AZ146/4,IF($BC$3="暦月",(AZ146/($BC$8/7)),""))</f>
        <v>0</v>
      </c>
      <c r="BC146" s="580"/>
      <c r="BD146" s="582"/>
      <c r="BE146" s="583"/>
      <c r="BF146" s="583"/>
      <c r="BG146" s="583"/>
      <c r="BH146" s="584"/>
    </row>
    <row r="147" spans="2:60" ht="20.25" customHeight="1" x14ac:dyDescent="0.7">
      <c r="B147" s="129"/>
      <c r="C147" s="585"/>
      <c r="D147" s="586"/>
      <c r="E147" s="587"/>
      <c r="F147" s="177"/>
      <c r="G147" s="173"/>
      <c r="H147" s="631"/>
      <c r="I147" s="597"/>
      <c r="J147" s="598"/>
      <c r="K147" s="598"/>
      <c r="L147" s="599"/>
      <c r="M147" s="606"/>
      <c r="N147" s="607"/>
      <c r="O147" s="60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615"/>
      <c r="BA147" s="569"/>
      <c r="BB147" s="568"/>
      <c r="BC147" s="569"/>
      <c r="BD147" s="570"/>
      <c r="BE147" s="571"/>
      <c r="BF147" s="571"/>
      <c r="BG147" s="571"/>
      <c r="BH147" s="572"/>
    </row>
    <row r="148" spans="2:60" ht="20.25" customHeight="1" x14ac:dyDescent="0.7">
      <c r="B148" s="125">
        <f>B145+1</f>
        <v>43</v>
      </c>
      <c r="C148" s="588"/>
      <c r="D148" s="589"/>
      <c r="E148" s="590"/>
      <c r="F148" s="178">
        <f>C147</f>
        <v>0</v>
      </c>
      <c r="G148" s="174"/>
      <c r="H148" s="595"/>
      <c r="I148" s="600"/>
      <c r="J148" s="601"/>
      <c r="K148" s="601"/>
      <c r="L148" s="602"/>
      <c r="M148" s="609"/>
      <c r="N148" s="610"/>
      <c r="O148" s="611"/>
      <c r="P148" s="23" t="s">
        <v>72</v>
      </c>
      <c r="Q148" s="24"/>
      <c r="R148" s="24"/>
      <c r="S148" s="19"/>
      <c r="T148" s="53"/>
      <c r="U148" s="210" t="str">
        <f>IF(U147="","",VLOOKUP(U147,シフト記号表!$D$6:$X$47,21,FALSE))</f>
        <v/>
      </c>
      <c r="V148" s="211" t="str">
        <f>IF(V147="","",VLOOKUP(V147,シフト記号表!$D$6:$X$47,21,FALSE))</f>
        <v/>
      </c>
      <c r="W148" s="211" t="str">
        <f>IF(W147="","",VLOOKUP(W147,シフト記号表!$D$6:$X$47,21,FALSE))</f>
        <v/>
      </c>
      <c r="X148" s="211" t="str">
        <f>IF(X147="","",VLOOKUP(X147,シフト記号表!$D$6:$X$47,21,FALSE))</f>
        <v/>
      </c>
      <c r="Y148" s="211" t="str">
        <f>IF(Y147="","",VLOOKUP(Y147,シフト記号表!$D$6:$X$47,21,FALSE))</f>
        <v/>
      </c>
      <c r="Z148" s="211" t="str">
        <f>IF(Z147="","",VLOOKUP(Z147,シフト記号表!$D$6:$X$47,21,FALSE))</f>
        <v/>
      </c>
      <c r="AA148" s="212" t="str">
        <f>IF(AA147="","",VLOOKUP(AA147,シフト記号表!$D$6:$X$47,21,FALSE))</f>
        <v/>
      </c>
      <c r="AB148" s="210" t="str">
        <f>IF(AB147="","",VLOOKUP(AB147,シフト記号表!$D$6:$X$47,21,FALSE))</f>
        <v/>
      </c>
      <c r="AC148" s="211" t="str">
        <f>IF(AC147="","",VLOOKUP(AC147,シフト記号表!$D$6:$X$47,21,FALSE))</f>
        <v/>
      </c>
      <c r="AD148" s="211" t="str">
        <f>IF(AD147="","",VLOOKUP(AD147,シフト記号表!$D$6:$X$47,21,FALSE))</f>
        <v/>
      </c>
      <c r="AE148" s="211" t="str">
        <f>IF(AE147="","",VLOOKUP(AE147,シフト記号表!$D$6:$X$47,21,FALSE))</f>
        <v/>
      </c>
      <c r="AF148" s="211" t="str">
        <f>IF(AF147="","",VLOOKUP(AF147,シフト記号表!$D$6:$X$47,21,FALSE))</f>
        <v/>
      </c>
      <c r="AG148" s="211" t="str">
        <f>IF(AG147="","",VLOOKUP(AG147,シフト記号表!$D$6:$X$47,21,FALSE))</f>
        <v/>
      </c>
      <c r="AH148" s="212" t="str">
        <f>IF(AH147="","",VLOOKUP(AH147,シフト記号表!$D$6:$X$47,21,FALSE))</f>
        <v/>
      </c>
      <c r="AI148" s="210" t="str">
        <f>IF(AI147="","",VLOOKUP(AI147,シフト記号表!$D$6:$X$47,21,FALSE))</f>
        <v/>
      </c>
      <c r="AJ148" s="211" t="str">
        <f>IF(AJ147="","",VLOOKUP(AJ147,シフト記号表!$D$6:$X$47,21,FALSE))</f>
        <v/>
      </c>
      <c r="AK148" s="211" t="str">
        <f>IF(AK147="","",VLOOKUP(AK147,シフト記号表!$D$6:$X$47,21,FALSE))</f>
        <v/>
      </c>
      <c r="AL148" s="211" t="str">
        <f>IF(AL147="","",VLOOKUP(AL147,シフト記号表!$D$6:$X$47,21,FALSE))</f>
        <v/>
      </c>
      <c r="AM148" s="211" t="str">
        <f>IF(AM147="","",VLOOKUP(AM147,シフト記号表!$D$6:$X$47,21,FALSE))</f>
        <v/>
      </c>
      <c r="AN148" s="211" t="str">
        <f>IF(AN147="","",VLOOKUP(AN147,シフト記号表!$D$6:$X$47,21,FALSE))</f>
        <v/>
      </c>
      <c r="AO148" s="212" t="str">
        <f>IF(AO147="","",VLOOKUP(AO147,シフト記号表!$D$6:$X$47,21,FALSE))</f>
        <v/>
      </c>
      <c r="AP148" s="210" t="str">
        <f>IF(AP147="","",VLOOKUP(AP147,シフト記号表!$D$6:$X$47,21,FALSE))</f>
        <v/>
      </c>
      <c r="AQ148" s="211" t="str">
        <f>IF(AQ147="","",VLOOKUP(AQ147,シフト記号表!$D$6:$X$47,21,FALSE))</f>
        <v/>
      </c>
      <c r="AR148" s="211" t="str">
        <f>IF(AR147="","",VLOOKUP(AR147,シフト記号表!$D$6:$X$47,21,FALSE))</f>
        <v/>
      </c>
      <c r="AS148" s="211" t="str">
        <f>IF(AS147="","",VLOOKUP(AS147,シフト記号表!$D$6:$X$47,21,FALSE))</f>
        <v/>
      </c>
      <c r="AT148" s="211" t="str">
        <f>IF(AT147="","",VLOOKUP(AT147,シフト記号表!$D$6:$X$47,21,FALSE))</f>
        <v/>
      </c>
      <c r="AU148" s="211" t="str">
        <f>IF(AU147="","",VLOOKUP(AU147,シフト記号表!$D$6:$X$47,21,FALSE))</f>
        <v/>
      </c>
      <c r="AV148" s="212" t="str">
        <f>IF(AV147="","",VLOOKUP(AV147,シフト記号表!$D$6:$X$47,21,FALSE))</f>
        <v/>
      </c>
      <c r="AW148" s="210" t="str">
        <f>IF(AW147="","",VLOOKUP(AW147,シフト記号表!$D$6:$X$47,21,FALSE))</f>
        <v/>
      </c>
      <c r="AX148" s="211" t="str">
        <f>IF(AX147="","",VLOOKUP(AX147,シフト記号表!$D$6:$X$47,21,FALSE))</f>
        <v/>
      </c>
      <c r="AY148" s="211" t="str">
        <f>IF(AY147="","",VLOOKUP(AY147,シフト記号表!$D$6:$X$47,21,FALSE))</f>
        <v/>
      </c>
      <c r="AZ148" s="576">
        <f>IF($BC$3="４週",SUM(U148:AV148),IF($BC$3="暦月",SUM(U148:AY148),""))</f>
        <v>0</v>
      </c>
      <c r="BA148" s="577"/>
      <c r="BB148" s="578">
        <f>IF($BC$3="４週",AZ148/4,IF($BC$3="暦月",(AZ148/($BC$8/7)),""))</f>
        <v>0</v>
      </c>
      <c r="BC148" s="577"/>
      <c r="BD148" s="573"/>
      <c r="BE148" s="574"/>
      <c r="BF148" s="574"/>
      <c r="BG148" s="574"/>
      <c r="BH148" s="575"/>
    </row>
    <row r="149" spans="2:60" ht="20.25" customHeight="1" x14ac:dyDescent="0.7">
      <c r="B149" s="127"/>
      <c r="C149" s="616"/>
      <c r="D149" s="617"/>
      <c r="E149" s="618"/>
      <c r="F149" s="179"/>
      <c r="G149" s="175">
        <f>C147</f>
        <v>0</v>
      </c>
      <c r="H149" s="619"/>
      <c r="I149" s="620"/>
      <c r="J149" s="621"/>
      <c r="K149" s="621"/>
      <c r="L149" s="622"/>
      <c r="M149" s="623"/>
      <c r="N149" s="624"/>
      <c r="O149" s="625"/>
      <c r="P149" s="206" t="s">
        <v>73</v>
      </c>
      <c r="Q149" s="26"/>
      <c r="R149" s="26"/>
      <c r="S149" s="18"/>
      <c r="T149" s="57"/>
      <c r="U149" s="213" t="str">
        <f>IF(U147="","",VLOOKUP(U147,シフト記号表!$D$6:$Z$47,23,FALSE))</f>
        <v/>
      </c>
      <c r="V149" s="214" t="str">
        <f>IF(V147="","",VLOOKUP(V147,シフト記号表!$D$6:$Z$47,23,FALSE))</f>
        <v/>
      </c>
      <c r="W149" s="214" t="str">
        <f>IF(W147="","",VLOOKUP(W147,シフト記号表!$D$6:$Z$47,23,FALSE))</f>
        <v/>
      </c>
      <c r="X149" s="214" t="str">
        <f>IF(X147="","",VLOOKUP(X147,シフト記号表!$D$6:$Z$47,23,FALSE))</f>
        <v/>
      </c>
      <c r="Y149" s="214" t="str">
        <f>IF(Y147="","",VLOOKUP(Y147,シフト記号表!$D$6:$Z$47,23,FALSE))</f>
        <v/>
      </c>
      <c r="Z149" s="214" t="str">
        <f>IF(Z147="","",VLOOKUP(Z147,シフト記号表!$D$6:$Z$47,23,FALSE))</f>
        <v/>
      </c>
      <c r="AA149" s="215" t="str">
        <f>IF(AA147="","",VLOOKUP(AA147,シフト記号表!$D$6:$Z$47,23,FALSE))</f>
        <v/>
      </c>
      <c r="AB149" s="213" t="str">
        <f>IF(AB147="","",VLOOKUP(AB147,シフト記号表!$D$6:$Z$47,23,FALSE))</f>
        <v/>
      </c>
      <c r="AC149" s="214" t="str">
        <f>IF(AC147="","",VLOOKUP(AC147,シフト記号表!$D$6:$Z$47,23,FALSE))</f>
        <v/>
      </c>
      <c r="AD149" s="214" t="str">
        <f>IF(AD147="","",VLOOKUP(AD147,シフト記号表!$D$6:$Z$47,23,FALSE))</f>
        <v/>
      </c>
      <c r="AE149" s="214" t="str">
        <f>IF(AE147="","",VLOOKUP(AE147,シフト記号表!$D$6:$Z$47,23,FALSE))</f>
        <v/>
      </c>
      <c r="AF149" s="214" t="str">
        <f>IF(AF147="","",VLOOKUP(AF147,シフト記号表!$D$6:$Z$47,23,FALSE))</f>
        <v/>
      </c>
      <c r="AG149" s="214" t="str">
        <f>IF(AG147="","",VLOOKUP(AG147,シフト記号表!$D$6:$Z$47,23,FALSE))</f>
        <v/>
      </c>
      <c r="AH149" s="215" t="str">
        <f>IF(AH147="","",VLOOKUP(AH147,シフト記号表!$D$6:$Z$47,23,FALSE))</f>
        <v/>
      </c>
      <c r="AI149" s="213" t="str">
        <f>IF(AI147="","",VLOOKUP(AI147,シフト記号表!$D$6:$Z$47,23,FALSE))</f>
        <v/>
      </c>
      <c r="AJ149" s="214" t="str">
        <f>IF(AJ147="","",VLOOKUP(AJ147,シフト記号表!$D$6:$Z$47,23,FALSE))</f>
        <v/>
      </c>
      <c r="AK149" s="214" t="str">
        <f>IF(AK147="","",VLOOKUP(AK147,シフト記号表!$D$6:$Z$47,23,FALSE))</f>
        <v/>
      </c>
      <c r="AL149" s="214" t="str">
        <f>IF(AL147="","",VLOOKUP(AL147,シフト記号表!$D$6:$Z$47,23,FALSE))</f>
        <v/>
      </c>
      <c r="AM149" s="214" t="str">
        <f>IF(AM147="","",VLOOKUP(AM147,シフト記号表!$D$6:$Z$47,23,FALSE))</f>
        <v/>
      </c>
      <c r="AN149" s="214" t="str">
        <f>IF(AN147="","",VLOOKUP(AN147,シフト記号表!$D$6:$Z$47,23,FALSE))</f>
        <v/>
      </c>
      <c r="AO149" s="215" t="str">
        <f>IF(AO147="","",VLOOKUP(AO147,シフト記号表!$D$6:$Z$47,23,FALSE))</f>
        <v/>
      </c>
      <c r="AP149" s="213" t="str">
        <f>IF(AP147="","",VLOOKUP(AP147,シフト記号表!$D$6:$Z$47,23,FALSE))</f>
        <v/>
      </c>
      <c r="AQ149" s="214" t="str">
        <f>IF(AQ147="","",VLOOKUP(AQ147,シフト記号表!$D$6:$Z$47,23,FALSE))</f>
        <v/>
      </c>
      <c r="AR149" s="214" t="str">
        <f>IF(AR147="","",VLOOKUP(AR147,シフト記号表!$D$6:$Z$47,23,FALSE))</f>
        <v/>
      </c>
      <c r="AS149" s="214" t="str">
        <f>IF(AS147="","",VLOOKUP(AS147,シフト記号表!$D$6:$Z$47,23,FALSE))</f>
        <v/>
      </c>
      <c r="AT149" s="214" t="str">
        <f>IF(AT147="","",VLOOKUP(AT147,シフト記号表!$D$6:$Z$47,23,FALSE))</f>
        <v/>
      </c>
      <c r="AU149" s="214" t="str">
        <f>IF(AU147="","",VLOOKUP(AU147,シフト記号表!$D$6:$Z$47,23,FALSE))</f>
        <v/>
      </c>
      <c r="AV149" s="215" t="str">
        <f>IF(AV147="","",VLOOKUP(AV147,シフト記号表!$D$6:$Z$47,23,FALSE))</f>
        <v/>
      </c>
      <c r="AW149" s="213" t="str">
        <f>IF(AW147="","",VLOOKUP(AW147,シフト記号表!$D$6:$Z$47,23,FALSE))</f>
        <v/>
      </c>
      <c r="AX149" s="214" t="str">
        <f>IF(AX147="","",VLOOKUP(AX147,シフト記号表!$D$6:$Z$47,23,FALSE))</f>
        <v/>
      </c>
      <c r="AY149" s="214" t="str">
        <f>IF(AY147="","",VLOOKUP(AY147,シフト記号表!$D$6:$Z$47,23,FALSE))</f>
        <v/>
      </c>
      <c r="AZ149" s="579">
        <f>IF($BC$3="４週",SUM(U149:AV149),IF($BC$3="暦月",SUM(U149:AY149),""))</f>
        <v>0</v>
      </c>
      <c r="BA149" s="580"/>
      <c r="BB149" s="581">
        <f>IF($BC$3="４週",AZ149/4,IF($BC$3="暦月",(AZ149/($BC$8/7)),""))</f>
        <v>0</v>
      </c>
      <c r="BC149" s="580"/>
      <c r="BD149" s="582"/>
      <c r="BE149" s="583"/>
      <c r="BF149" s="583"/>
      <c r="BG149" s="583"/>
      <c r="BH149" s="584"/>
    </row>
    <row r="150" spans="2:60" ht="20.25" customHeight="1" x14ac:dyDescent="0.7">
      <c r="B150" s="129"/>
      <c r="C150" s="585"/>
      <c r="D150" s="586"/>
      <c r="E150" s="587"/>
      <c r="F150" s="177"/>
      <c r="G150" s="173"/>
      <c r="H150" s="631"/>
      <c r="I150" s="597"/>
      <c r="J150" s="598"/>
      <c r="K150" s="598"/>
      <c r="L150" s="599"/>
      <c r="M150" s="606"/>
      <c r="N150" s="607"/>
      <c r="O150" s="60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615"/>
      <c r="BA150" s="569"/>
      <c r="BB150" s="568"/>
      <c r="BC150" s="569"/>
      <c r="BD150" s="570"/>
      <c r="BE150" s="571"/>
      <c r="BF150" s="571"/>
      <c r="BG150" s="571"/>
      <c r="BH150" s="572"/>
    </row>
    <row r="151" spans="2:60" ht="20.25" customHeight="1" x14ac:dyDescent="0.7">
      <c r="B151" s="125">
        <f>B148+1</f>
        <v>44</v>
      </c>
      <c r="C151" s="588"/>
      <c r="D151" s="589"/>
      <c r="E151" s="590"/>
      <c r="F151" s="178">
        <f>C150</f>
        <v>0</v>
      </c>
      <c r="G151" s="174"/>
      <c r="H151" s="595"/>
      <c r="I151" s="600"/>
      <c r="J151" s="601"/>
      <c r="K151" s="601"/>
      <c r="L151" s="602"/>
      <c r="M151" s="609"/>
      <c r="N151" s="610"/>
      <c r="O151" s="611"/>
      <c r="P151" s="23" t="s">
        <v>72</v>
      </c>
      <c r="Q151" s="24"/>
      <c r="R151" s="24"/>
      <c r="S151" s="19"/>
      <c r="T151" s="53"/>
      <c r="U151" s="210" t="str">
        <f>IF(U150="","",VLOOKUP(U150,シフト記号表!$D$6:$X$47,21,FALSE))</f>
        <v/>
      </c>
      <c r="V151" s="211" t="str">
        <f>IF(V150="","",VLOOKUP(V150,シフト記号表!$D$6:$X$47,21,FALSE))</f>
        <v/>
      </c>
      <c r="W151" s="211" t="str">
        <f>IF(W150="","",VLOOKUP(W150,シフト記号表!$D$6:$X$47,21,FALSE))</f>
        <v/>
      </c>
      <c r="X151" s="211" t="str">
        <f>IF(X150="","",VLOOKUP(X150,シフト記号表!$D$6:$X$47,21,FALSE))</f>
        <v/>
      </c>
      <c r="Y151" s="211" t="str">
        <f>IF(Y150="","",VLOOKUP(Y150,シフト記号表!$D$6:$X$47,21,FALSE))</f>
        <v/>
      </c>
      <c r="Z151" s="211" t="str">
        <f>IF(Z150="","",VLOOKUP(Z150,シフト記号表!$D$6:$X$47,21,FALSE))</f>
        <v/>
      </c>
      <c r="AA151" s="212" t="str">
        <f>IF(AA150="","",VLOOKUP(AA150,シフト記号表!$D$6:$X$47,21,FALSE))</f>
        <v/>
      </c>
      <c r="AB151" s="210" t="str">
        <f>IF(AB150="","",VLOOKUP(AB150,シフト記号表!$D$6:$X$47,21,FALSE))</f>
        <v/>
      </c>
      <c r="AC151" s="211" t="str">
        <f>IF(AC150="","",VLOOKUP(AC150,シフト記号表!$D$6:$X$47,21,FALSE))</f>
        <v/>
      </c>
      <c r="AD151" s="211" t="str">
        <f>IF(AD150="","",VLOOKUP(AD150,シフト記号表!$D$6:$X$47,21,FALSE))</f>
        <v/>
      </c>
      <c r="AE151" s="211" t="str">
        <f>IF(AE150="","",VLOOKUP(AE150,シフト記号表!$D$6:$X$47,21,FALSE))</f>
        <v/>
      </c>
      <c r="AF151" s="211" t="str">
        <f>IF(AF150="","",VLOOKUP(AF150,シフト記号表!$D$6:$X$47,21,FALSE))</f>
        <v/>
      </c>
      <c r="AG151" s="211" t="str">
        <f>IF(AG150="","",VLOOKUP(AG150,シフト記号表!$D$6:$X$47,21,FALSE))</f>
        <v/>
      </c>
      <c r="AH151" s="212" t="str">
        <f>IF(AH150="","",VLOOKUP(AH150,シフト記号表!$D$6:$X$47,21,FALSE))</f>
        <v/>
      </c>
      <c r="AI151" s="210" t="str">
        <f>IF(AI150="","",VLOOKUP(AI150,シフト記号表!$D$6:$X$47,21,FALSE))</f>
        <v/>
      </c>
      <c r="AJ151" s="211" t="str">
        <f>IF(AJ150="","",VLOOKUP(AJ150,シフト記号表!$D$6:$X$47,21,FALSE))</f>
        <v/>
      </c>
      <c r="AK151" s="211" t="str">
        <f>IF(AK150="","",VLOOKUP(AK150,シフト記号表!$D$6:$X$47,21,FALSE))</f>
        <v/>
      </c>
      <c r="AL151" s="211" t="str">
        <f>IF(AL150="","",VLOOKUP(AL150,シフト記号表!$D$6:$X$47,21,FALSE))</f>
        <v/>
      </c>
      <c r="AM151" s="211" t="str">
        <f>IF(AM150="","",VLOOKUP(AM150,シフト記号表!$D$6:$X$47,21,FALSE))</f>
        <v/>
      </c>
      <c r="AN151" s="211" t="str">
        <f>IF(AN150="","",VLOOKUP(AN150,シフト記号表!$D$6:$X$47,21,FALSE))</f>
        <v/>
      </c>
      <c r="AO151" s="212" t="str">
        <f>IF(AO150="","",VLOOKUP(AO150,シフト記号表!$D$6:$X$47,21,FALSE))</f>
        <v/>
      </c>
      <c r="AP151" s="210" t="str">
        <f>IF(AP150="","",VLOOKUP(AP150,シフト記号表!$D$6:$X$47,21,FALSE))</f>
        <v/>
      </c>
      <c r="AQ151" s="211" t="str">
        <f>IF(AQ150="","",VLOOKUP(AQ150,シフト記号表!$D$6:$X$47,21,FALSE))</f>
        <v/>
      </c>
      <c r="AR151" s="211" t="str">
        <f>IF(AR150="","",VLOOKUP(AR150,シフト記号表!$D$6:$X$47,21,FALSE))</f>
        <v/>
      </c>
      <c r="AS151" s="211" t="str">
        <f>IF(AS150="","",VLOOKUP(AS150,シフト記号表!$D$6:$X$47,21,FALSE))</f>
        <v/>
      </c>
      <c r="AT151" s="211" t="str">
        <f>IF(AT150="","",VLOOKUP(AT150,シフト記号表!$D$6:$X$47,21,FALSE))</f>
        <v/>
      </c>
      <c r="AU151" s="211" t="str">
        <f>IF(AU150="","",VLOOKUP(AU150,シフト記号表!$D$6:$X$47,21,FALSE))</f>
        <v/>
      </c>
      <c r="AV151" s="212" t="str">
        <f>IF(AV150="","",VLOOKUP(AV150,シフト記号表!$D$6:$X$47,21,FALSE))</f>
        <v/>
      </c>
      <c r="AW151" s="210" t="str">
        <f>IF(AW150="","",VLOOKUP(AW150,シフト記号表!$D$6:$X$47,21,FALSE))</f>
        <v/>
      </c>
      <c r="AX151" s="211" t="str">
        <f>IF(AX150="","",VLOOKUP(AX150,シフト記号表!$D$6:$X$47,21,FALSE))</f>
        <v/>
      </c>
      <c r="AY151" s="211" t="str">
        <f>IF(AY150="","",VLOOKUP(AY150,シフト記号表!$D$6:$X$47,21,FALSE))</f>
        <v/>
      </c>
      <c r="AZ151" s="576">
        <f>IF($BC$3="４週",SUM(U151:AV151),IF($BC$3="暦月",SUM(U151:AY151),""))</f>
        <v>0</v>
      </c>
      <c r="BA151" s="577"/>
      <c r="BB151" s="578">
        <f>IF($BC$3="４週",AZ151/4,IF($BC$3="暦月",(AZ151/($BC$8/7)),""))</f>
        <v>0</v>
      </c>
      <c r="BC151" s="577"/>
      <c r="BD151" s="573"/>
      <c r="BE151" s="574"/>
      <c r="BF151" s="574"/>
      <c r="BG151" s="574"/>
      <c r="BH151" s="575"/>
    </row>
    <row r="152" spans="2:60" ht="20.25" customHeight="1" x14ac:dyDescent="0.7">
      <c r="B152" s="127"/>
      <c r="C152" s="616"/>
      <c r="D152" s="617"/>
      <c r="E152" s="618"/>
      <c r="F152" s="179"/>
      <c r="G152" s="175">
        <f>C150</f>
        <v>0</v>
      </c>
      <c r="H152" s="619"/>
      <c r="I152" s="620"/>
      <c r="J152" s="621"/>
      <c r="K152" s="621"/>
      <c r="L152" s="622"/>
      <c r="M152" s="623"/>
      <c r="N152" s="624"/>
      <c r="O152" s="625"/>
      <c r="P152" s="206" t="s">
        <v>73</v>
      </c>
      <c r="Q152" s="26"/>
      <c r="R152" s="26"/>
      <c r="S152" s="18"/>
      <c r="T152" s="57"/>
      <c r="U152" s="213" t="str">
        <f>IF(U150="","",VLOOKUP(U150,シフト記号表!$D$6:$Z$47,23,FALSE))</f>
        <v/>
      </c>
      <c r="V152" s="214" t="str">
        <f>IF(V150="","",VLOOKUP(V150,シフト記号表!$D$6:$Z$47,23,FALSE))</f>
        <v/>
      </c>
      <c r="W152" s="214" t="str">
        <f>IF(W150="","",VLOOKUP(W150,シフト記号表!$D$6:$Z$47,23,FALSE))</f>
        <v/>
      </c>
      <c r="X152" s="214" t="str">
        <f>IF(X150="","",VLOOKUP(X150,シフト記号表!$D$6:$Z$47,23,FALSE))</f>
        <v/>
      </c>
      <c r="Y152" s="214" t="str">
        <f>IF(Y150="","",VLOOKUP(Y150,シフト記号表!$D$6:$Z$47,23,FALSE))</f>
        <v/>
      </c>
      <c r="Z152" s="214" t="str">
        <f>IF(Z150="","",VLOOKUP(Z150,シフト記号表!$D$6:$Z$47,23,FALSE))</f>
        <v/>
      </c>
      <c r="AA152" s="215" t="str">
        <f>IF(AA150="","",VLOOKUP(AA150,シフト記号表!$D$6:$Z$47,23,FALSE))</f>
        <v/>
      </c>
      <c r="AB152" s="213" t="str">
        <f>IF(AB150="","",VLOOKUP(AB150,シフト記号表!$D$6:$Z$47,23,FALSE))</f>
        <v/>
      </c>
      <c r="AC152" s="214" t="str">
        <f>IF(AC150="","",VLOOKUP(AC150,シフト記号表!$D$6:$Z$47,23,FALSE))</f>
        <v/>
      </c>
      <c r="AD152" s="214" t="str">
        <f>IF(AD150="","",VLOOKUP(AD150,シフト記号表!$D$6:$Z$47,23,FALSE))</f>
        <v/>
      </c>
      <c r="AE152" s="214" t="str">
        <f>IF(AE150="","",VLOOKUP(AE150,シフト記号表!$D$6:$Z$47,23,FALSE))</f>
        <v/>
      </c>
      <c r="AF152" s="214" t="str">
        <f>IF(AF150="","",VLOOKUP(AF150,シフト記号表!$D$6:$Z$47,23,FALSE))</f>
        <v/>
      </c>
      <c r="AG152" s="214" t="str">
        <f>IF(AG150="","",VLOOKUP(AG150,シフト記号表!$D$6:$Z$47,23,FALSE))</f>
        <v/>
      </c>
      <c r="AH152" s="215" t="str">
        <f>IF(AH150="","",VLOOKUP(AH150,シフト記号表!$D$6:$Z$47,23,FALSE))</f>
        <v/>
      </c>
      <c r="AI152" s="213" t="str">
        <f>IF(AI150="","",VLOOKUP(AI150,シフト記号表!$D$6:$Z$47,23,FALSE))</f>
        <v/>
      </c>
      <c r="AJ152" s="214" t="str">
        <f>IF(AJ150="","",VLOOKUP(AJ150,シフト記号表!$D$6:$Z$47,23,FALSE))</f>
        <v/>
      </c>
      <c r="AK152" s="214" t="str">
        <f>IF(AK150="","",VLOOKUP(AK150,シフト記号表!$D$6:$Z$47,23,FALSE))</f>
        <v/>
      </c>
      <c r="AL152" s="214" t="str">
        <f>IF(AL150="","",VLOOKUP(AL150,シフト記号表!$D$6:$Z$47,23,FALSE))</f>
        <v/>
      </c>
      <c r="AM152" s="214" t="str">
        <f>IF(AM150="","",VLOOKUP(AM150,シフト記号表!$D$6:$Z$47,23,FALSE))</f>
        <v/>
      </c>
      <c r="AN152" s="214" t="str">
        <f>IF(AN150="","",VLOOKUP(AN150,シフト記号表!$D$6:$Z$47,23,FALSE))</f>
        <v/>
      </c>
      <c r="AO152" s="215" t="str">
        <f>IF(AO150="","",VLOOKUP(AO150,シフト記号表!$D$6:$Z$47,23,FALSE))</f>
        <v/>
      </c>
      <c r="AP152" s="213" t="str">
        <f>IF(AP150="","",VLOOKUP(AP150,シフト記号表!$D$6:$Z$47,23,FALSE))</f>
        <v/>
      </c>
      <c r="AQ152" s="214" t="str">
        <f>IF(AQ150="","",VLOOKUP(AQ150,シフト記号表!$D$6:$Z$47,23,FALSE))</f>
        <v/>
      </c>
      <c r="AR152" s="214" t="str">
        <f>IF(AR150="","",VLOOKUP(AR150,シフト記号表!$D$6:$Z$47,23,FALSE))</f>
        <v/>
      </c>
      <c r="AS152" s="214" t="str">
        <f>IF(AS150="","",VLOOKUP(AS150,シフト記号表!$D$6:$Z$47,23,FALSE))</f>
        <v/>
      </c>
      <c r="AT152" s="214" t="str">
        <f>IF(AT150="","",VLOOKUP(AT150,シフト記号表!$D$6:$Z$47,23,FALSE))</f>
        <v/>
      </c>
      <c r="AU152" s="214" t="str">
        <f>IF(AU150="","",VLOOKUP(AU150,シフト記号表!$D$6:$Z$47,23,FALSE))</f>
        <v/>
      </c>
      <c r="AV152" s="215" t="str">
        <f>IF(AV150="","",VLOOKUP(AV150,シフト記号表!$D$6:$Z$47,23,FALSE))</f>
        <v/>
      </c>
      <c r="AW152" s="213" t="str">
        <f>IF(AW150="","",VLOOKUP(AW150,シフト記号表!$D$6:$Z$47,23,FALSE))</f>
        <v/>
      </c>
      <c r="AX152" s="214" t="str">
        <f>IF(AX150="","",VLOOKUP(AX150,シフト記号表!$D$6:$Z$47,23,FALSE))</f>
        <v/>
      </c>
      <c r="AY152" s="214" t="str">
        <f>IF(AY150="","",VLOOKUP(AY150,シフト記号表!$D$6:$Z$47,23,FALSE))</f>
        <v/>
      </c>
      <c r="AZ152" s="579">
        <f>IF($BC$3="４週",SUM(U152:AV152),IF($BC$3="暦月",SUM(U152:AY152),""))</f>
        <v>0</v>
      </c>
      <c r="BA152" s="580"/>
      <c r="BB152" s="581">
        <f>IF($BC$3="４週",AZ152/4,IF($BC$3="暦月",(AZ152/($BC$8/7)),""))</f>
        <v>0</v>
      </c>
      <c r="BC152" s="580"/>
      <c r="BD152" s="582"/>
      <c r="BE152" s="583"/>
      <c r="BF152" s="583"/>
      <c r="BG152" s="583"/>
      <c r="BH152" s="584"/>
    </row>
    <row r="153" spans="2:60" ht="20.25" customHeight="1" x14ac:dyDescent="0.7">
      <c r="B153" s="129"/>
      <c r="C153" s="585"/>
      <c r="D153" s="586"/>
      <c r="E153" s="587"/>
      <c r="F153" s="177"/>
      <c r="G153" s="173"/>
      <c r="H153" s="631"/>
      <c r="I153" s="597"/>
      <c r="J153" s="598"/>
      <c r="K153" s="598"/>
      <c r="L153" s="599"/>
      <c r="M153" s="606"/>
      <c r="N153" s="607"/>
      <c r="O153" s="60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615"/>
      <c r="BA153" s="569"/>
      <c r="BB153" s="568"/>
      <c r="BC153" s="569"/>
      <c r="BD153" s="570"/>
      <c r="BE153" s="571"/>
      <c r="BF153" s="571"/>
      <c r="BG153" s="571"/>
      <c r="BH153" s="572"/>
    </row>
    <row r="154" spans="2:60" ht="20.25" customHeight="1" x14ac:dyDescent="0.7">
      <c r="B154" s="125">
        <f>B151+1</f>
        <v>45</v>
      </c>
      <c r="C154" s="588"/>
      <c r="D154" s="589"/>
      <c r="E154" s="590"/>
      <c r="F154" s="178">
        <f>C153</f>
        <v>0</v>
      </c>
      <c r="G154" s="174"/>
      <c r="H154" s="595"/>
      <c r="I154" s="600"/>
      <c r="J154" s="601"/>
      <c r="K154" s="601"/>
      <c r="L154" s="602"/>
      <c r="M154" s="609"/>
      <c r="N154" s="610"/>
      <c r="O154" s="611"/>
      <c r="P154" s="23" t="s">
        <v>72</v>
      </c>
      <c r="Q154" s="24"/>
      <c r="R154" s="24"/>
      <c r="S154" s="19"/>
      <c r="T154" s="53"/>
      <c r="U154" s="210" t="str">
        <f>IF(U153="","",VLOOKUP(U153,シフト記号表!$D$6:$X$47,21,FALSE))</f>
        <v/>
      </c>
      <c r="V154" s="211" t="str">
        <f>IF(V153="","",VLOOKUP(V153,シフト記号表!$D$6:$X$47,21,FALSE))</f>
        <v/>
      </c>
      <c r="W154" s="211" t="str">
        <f>IF(W153="","",VLOOKUP(W153,シフト記号表!$D$6:$X$47,21,FALSE))</f>
        <v/>
      </c>
      <c r="X154" s="211" t="str">
        <f>IF(X153="","",VLOOKUP(X153,シフト記号表!$D$6:$X$47,21,FALSE))</f>
        <v/>
      </c>
      <c r="Y154" s="211" t="str">
        <f>IF(Y153="","",VLOOKUP(Y153,シフト記号表!$D$6:$X$47,21,FALSE))</f>
        <v/>
      </c>
      <c r="Z154" s="211" t="str">
        <f>IF(Z153="","",VLOOKUP(Z153,シフト記号表!$D$6:$X$47,21,FALSE))</f>
        <v/>
      </c>
      <c r="AA154" s="212" t="str">
        <f>IF(AA153="","",VLOOKUP(AA153,シフト記号表!$D$6:$X$47,21,FALSE))</f>
        <v/>
      </c>
      <c r="AB154" s="210" t="str">
        <f>IF(AB153="","",VLOOKUP(AB153,シフト記号表!$D$6:$X$47,21,FALSE))</f>
        <v/>
      </c>
      <c r="AC154" s="211" t="str">
        <f>IF(AC153="","",VLOOKUP(AC153,シフト記号表!$D$6:$X$47,21,FALSE))</f>
        <v/>
      </c>
      <c r="AD154" s="211" t="str">
        <f>IF(AD153="","",VLOOKUP(AD153,シフト記号表!$D$6:$X$47,21,FALSE))</f>
        <v/>
      </c>
      <c r="AE154" s="211" t="str">
        <f>IF(AE153="","",VLOOKUP(AE153,シフト記号表!$D$6:$X$47,21,FALSE))</f>
        <v/>
      </c>
      <c r="AF154" s="211" t="str">
        <f>IF(AF153="","",VLOOKUP(AF153,シフト記号表!$D$6:$X$47,21,FALSE))</f>
        <v/>
      </c>
      <c r="AG154" s="211" t="str">
        <f>IF(AG153="","",VLOOKUP(AG153,シフト記号表!$D$6:$X$47,21,FALSE))</f>
        <v/>
      </c>
      <c r="AH154" s="212" t="str">
        <f>IF(AH153="","",VLOOKUP(AH153,シフト記号表!$D$6:$X$47,21,FALSE))</f>
        <v/>
      </c>
      <c r="AI154" s="210" t="str">
        <f>IF(AI153="","",VLOOKUP(AI153,シフト記号表!$D$6:$X$47,21,FALSE))</f>
        <v/>
      </c>
      <c r="AJ154" s="211" t="str">
        <f>IF(AJ153="","",VLOOKUP(AJ153,シフト記号表!$D$6:$X$47,21,FALSE))</f>
        <v/>
      </c>
      <c r="AK154" s="211" t="str">
        <f>IF(AK153="","",VLOOKUP(AK153,シフト記号表!$D$6:$X$47,21,FALSE))</f>
        <v/>
      </c>
      <c r="AL154" s="211" t="str">
        <f>IF(AL153="","",VLOOKUP(AL153,シフト記号表!$D$6:$X$47,21,FALSE))</f>
        <v/>
      </c>
      <c r="AM154" s="211" t="str">
        <f>IF(AM153="","",VLOOKUP(AM153,シフト記号表!$D$6:$X$47,21,FALSE))</f>
        <v/>
      </c>
      <c r="AN154" s="211" t="str">
        <f>IF(AN153="","",VLOOKUP(AN153,シフト記号表!$D$6:$X$47,21,FALSE))</f>
        <v/>
      </c>
      <c r="AO154" s="212" t="str">
        <f>IF(AO153="","",VLOOKUP(AO153,シフト記号表!$D$6:$X$47,21,FALSE))</f>
        <v/>
      </c>
      <c r="AP154" s="210" t="str">
        <f>IF(AP153="","",VLOOKUP(AP153,シフト記号表!$D$6:$X$47,21,FALSE))</f>
        <v/>
      </c>
      <c r="AQ154" s="211" t="str">
        <f>IF(AQ153="","",VLOOKUP(AQ153,シフト記号表!$D$6:$X$47,21,FALSE))</f>
        <v/>
      </c>
      <c r="AR154" s="211" t="str">
        <f>IF(AR153="","",VLOOKUP(AR153,シフト記号表!$D$6:$X$47,21,FALSE))</f>
        <v/>
      </c>
      <c r="AS154" s="211" t="str">
        <f>IF(AS153="","",VLOOKUP(AS153,シフト記号表!$D$6:$X$47,21,FALSE))</f>
        <v/>
      </c>
      <c r="AT154" s="211" t="str">
        <f>IF(AT153="","",VLOOKUP(AT153,シフト記号表!$D$6:$X$47,21,FALSE))</f>
        <v/>
      </c>
      <c r="AU154" s="211" t="str">
        <f>IF(AU153="","",VLOOKUP(AU153,シフト記号表!$D$6:$X$47,21,FALSE))</f>
        <v/>
      </c>
      <c r="AV154" s="212" t="str">
        <f>IF(AV153="","",VLOOKUP(AV153,シフト記号表!$D$6:$X$47,21,FALSE))</f>
        <v/>
      </c>
      <c r="AW154" s="210" t="str">
        <f>IF(AW153="","",VLOOKUP(AW153,シフト記号表!$D$6:$X$47,21,FALSE))</f>
        <v/>
      </c>
      <c r="AX154" s="211" t="str">
        <f>IF(AX153="","",VLOOKUP(AX153,シフト記号表!$D$6:$X$47,21,FALSE))</f>
        <v/>
      </c>
      <c r="AY154" s="211" t="str">
        <f>IF(AY153="","",VLOOKUP(AY153,シフト記号表!$D$6:$X$47,21,FALSE))</f>
        <v/>
      </c>
      <c r="AZ154" s="576">
        <f>IF($BC$3="４週",SUM(U154:AV154),IF($BC$3="暦月",SUM(U154:AY154),""))</f>
        <v>0</v>
      </c>
      <c r="BA154" s="577"/>
      <c r="BB154" s="578">
        <f>IF($BC$3="４週",AZ154/4,IF($BC$3="暦月",(AZ154/($BC$8/7)),""))</f>
        <v>0</v>
      </c>
      <c r="BC154" s="577"/>
      <c r="BD154" s="573"/>
      <c r="BE154" s="574"/>
      <c r="BF154" s="574"/>
      <c r="BG154" s="574"/>
      <c r="BH154" s="575"/>
    </row>
    <row r="155" spans="2:60" ht="20.25" customHeight="1" x14ac:dyDescent="0.7">
      <c r="B155" s="127"/>
      <c r="C155" s="616"/>
      <c r="D155" s="617"/>
      <c r="E155" s="618"/>
      <c r="F155" s="179"/>
      <c r="G155" s="175">
        <f>C153</f>
        <v>0</v>
      </c>
      <c r="H155" s="619"/>
      <c r="I155" s="620"/>
      <c r="J155" s="621"/>
      <c r="K155" s="621"/>
      <c r="L155" s="622"/>
      <c r="M155" s="623"/>
      <c r="N155" s="624"/>
      <c r="O155" s="625"/>
      <c r="P155" s="206" t="s">
        <v>73</v>
      </c>
      <c r="Q155" s="26"/>
      <c r="R155" s="26"/>
      <c r="S155" s="18"/>
      <c r="T155" s="57"/>
      <c r="U155" s="213" t="str">
        <f>IF(U153="","",VLOOKUP(U153,シフト記号表!$D$6:$Z$47,23,FALSE))</f>
        <v/>
      </c>
      <c r="V155" s="214" t="str">
        <f>IF(V153="","",VLOOKUP(V153,シフト記号表!$D$6:$Z$47,23,FALSE))</f>
        <v/>
      </c>
      <c r="W155" s="214" t="str">
        <f>IF(W153="","",VLOOKUP(W153,シフト記号表!$D$6:$Z$47,23,FALSE))</f>
        <v/>
      </c>
      <c r="X155" s="214" t="str">
        <f>IF(X153="","",VLOOKUP(X153,シフト記号表!$D$6:$Z$47,23,FALSE))</f>
        <v/>
      </c>
      <c r="Y155" s="214" t="str">
        <f>IF(Y153="","",VLOOKUP(Y153,シフト記号表!$D$6:$Z$47,23,FALSE))</f>
        <v/>
      </c>
      <c r="Z155" s="214" t="str">
        <f>IF(Z153="","",VLOOKUP(Z153,シフト記号表!$D$6:$Z$47,23,FALSE))</f>
        <v/>
      </c>
      <c r="AA155" s="215" t="str">
        <f>IF(AA153="","",VLOOKUP(AA153,シフト記号表!$D$6:$Z$47,23,FALSE))</f>
        <v/>
      </c>
      <c r="AB155" s="213" t="str">
        <f>IF(AB153="","",VLOOKUP(AB153,シフト記号表!$D$6:$Z$47,23,FALSE))</f>
        <v/>
      </c>
      <c r="AC155" s="214" t="str">
        <f>IF(AC153="","",VLOOKUP(AC153,シフト記号表!$D$6:$Z$47,23,FALSE))</f>
        <v/>
      </c>
      <c r="AD155" s="214" t="str">
        <f>IF(AD153="","",VLOOKUP(AD153,シフト記号表!$D$6:$Z$47,23,FALSE))</f>
        <v/>
      </c>
      <c r="AE155" s="214" t="str">
        <f>IF(AE153="","",VLOOKUP(AE153,シフト記号表!$D$6:$Z$47,23,FALSE))</f>
        <v/>
      </c>
      <c r="AF155" s="214" t="str">
        <f>IF(AF153="","",VLOOKUP(AF153,シフト記号表!$D$6:$Z$47,23,FALSE))</f>
        <v/>
      </c>
      <c r="AG155" s="214" t="str">
        <f>IF(AG153="","",VLOOKUP(AG153,シフト記号表!$D$6:$Z$47,23,FALSE))</f>
        <v/>
      </c>
      <c r="AH155" s="215" t="str">
        <f>IF(AH153="","",VLOOKUP(AH153,シフト記号表!$D$6:$Z$47,23,FALSE))</f>
        <v/>
      </c>
      <c r="AI155" s="213" t="str">
        <f>IF(AI153="","",VLOOKUP(AI153,シフト記号表!$D$6:$Z$47,23,FALSE))</f>
        <v/>
      </c>
      <c r="AJ155" s="214" t="str">
        <f>IF(AJ153="","",VLOOKUP(AJ153,シフト記号表!$D$6:$Z$47,23,FALSE))</f>
        <v/>
      </c>
      <c r="AK155" s="214" t="str">
        <f>IF(AK153="","",VLOOKUP(AK153,シフト記号表!$D$6:$Z$47,23,FALSE))</f>
        <v/>
      </c>
      <c r="AL155" s="214" t="str">
        <f>IF(AL153="","",VLOOKUP(AL153,シフト記号表!$D$6:$Z$47,23,FALSE))</f>
        <v/>
      </c>
      <c r="AM155" s="214" t="str">
        <f>IF(AM153="","",VLOOKUP(AM153,シフト記号表!$D$6:$Z$47,23,FALSE))</f>
        <v/>
      </c>
      <c r="AN155" s="214" t="str">
        <f>IF(AN153="","",VLOOKUP(AN153,シフト記号表!$D$6:$Z$47,23,FALSE))</f>
        <v/>
      </c>
      <c r="AO155" s="215" t="str">
        <f>IF(AO153="","",VLOOKUP(AO153,シフト記号表!$D$6:$Z$47,23,FALSE))</f>
        <v/>
      </c>
      <c r="AP155" s="213" t="str">
        <f>IF(AP153="","",VLOOKUP(AP153,シフト記号表!$D$6:$Z$47,23,FALSE))</f>
        <v/>
      </c>
      <c r="AQ155" s="214" t="str">
        <f>IF(AQ153="","",VLOOKUP(AQ153,シフト記号表!$D$6:$Z$47,23,FALSE))</f>
        <v/>
      </c>
      <c r="AR155" s="214" t="str">
        <f>IF(AR153="","",VLOOKUP(AR153,シフト記号表!$D$6:$Z$47,23,FALSE))</f>
        <v/>
      </c>
      <c r="AS155" s="214" t="str">
        <f>IF(AS153="","",VLOOKUP(AS153,シフト記号表!$D$6:$Z$47,23,FALSE))</f>
        <v/>
      </c>
      <c r="AT155" s="214" t="str">
        <f>IF(AT153="","",VLOOKUP(AT153,シフト記号表!$D$6:$Z$47,23,FALSE))</f>
        <v/>
      </c>
      <c r="AU155" s="214" t="str">
        <f>IF(AU153="","",VLOOKUP(AU153,シフト記号表!$D$6:$Z$47,23,FALSE))</f>
        <v/>
      </c>
      <c r="AV155" s="215" t="str">
        <f>IF(AV153="","",VLOOKUP(AV153,シフト記号表!$D$6:$Z$47,23,FALSE))</f>
        <v/>
      </c>
      <c r="AW155" s="213" t="str">
        <f>IF(AW153="","",VLOOKUP(AW153,シフト記号表!$D$6:$Z$47,23,FALSE))</f>
        <v/>
      </c>
      <c r="AX155" s="214" t="str">
        <f>IF(AX153="","",VLOOKUP(AX153,シフト記号表!$D$6:$Z$47,23,FALSE))</f>
        <v/>
      </c>
      <c r="AY155" s="214" t="str">
        <f>IF(AY153="","",VLOOKUP(AY153,シフト記号表!$D$6:$Z$47,23,FALSE))</f>
        <v/>
      </c>
      <c r="AZ155" s="579">
        <f>IF($BC$3="４週",SUM(U155:AV155),IF($BC$3="暦月",SUM(U155:AY155),""))</f>
        <v>0</v>
      </c>
      <c r="BA155" s="580"/>
      <c r="BB155" s="581">
        <f>IF($BC$3="４週",AZ155/4,IF($BC$3="暦月",(AZ155/($BC$8/7)),""))</f>
        <v>0</v>
      </c>
      <c r="BC155" s="580"/>
      <c r="BD155" s="582"/>
      <c r="BE155" s="583"/>
      <c r="BF155" s="583"/>
      <c r="BG155" s="583"/>
      <c r="BH155" s="584"/>
    </row>
    <row r="156" spans="2:60" ht="20.25" customHeight="1" x14ac:dyDescent="0.7">
      <c r="B156" s="129"/>
      <c r="C156" s="585"/>
      <c r="D156" s="586"/>
      <c r="E156" s="587"/>
      <c r="F156" s="177"/>
      <c r="G156" s="173"/>
      <c r="H156" s="631"/>
      <c r="I156" s="597"/>
      <c r="J156" s="598"/>
      <c r="K156" s="598"/>
      <c r="L156" s="599"/>
      <c r="M156" s="606"/>
      <c r="N156" s="607"/>
      <c r="O156" s="60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615"/>
      <c r="BA156" s="569"/>
      <c r="BB156" s="568"/>
      <c r="BC156" s="569"/>
      <c r="BD156" s="570"/>
      <c r="BE156" s="571"/>
      <c r="BF156" s="571"/>
      <c r="BG156" s="571"/>
      <c r="BH156" s="572"/>
    </row>
    <row r="157" spans="2:60" ht="20.25" customHeight="1" x14ac:dyDescent="0.7">
      <c r="B157" s="125">
        <f>B154+1</f>
        <v>46</v>
      </c>
      <c r="C157" s="588"/>
      <c r="D157" s="589"/>
      <c r="E157" s="590"/>
      <c r="F157" s="178">
        <f>C156</f>
        <v>0</v>
      </c>
      <c r="G157" s="174"/>
      <c r="H157" s="595"/>
      <c r="I157" s="600"/>
      <c r="J157" s="601"/>
      <c r="K157" s="601"/>
      <c r="L157" s="602"/>
      <c r="M157" s="609"/>
      <c r="N157" s="610"/>
      <c r="O157" s="611"/>
      <c r="P157" s="23" t="s">
        <v>72</v>
      </c>
      <c r="Q157" s="24"/>
      <c r="R157" s="24"/>
      <c r="S157" s="19"/>
      <c r="T157" s="53"/>
      <c r="U157" s="210" t="str">
        <f>IF(U156="","",VLOOKUP(U156,シフト記号表!$D$6:$X$47,21,FALSE))</f>
        <v/>
      </c>
      <c r="V157" s="211" t="str">
        <f>IF(V156="","",VLOOKUP(V156,シフト記号表!$D$6:$X$47,21,FALSE))</f>
        <v/>
      </c>
      <c r="W157" s="211" t="str">
        <f>IF(W156="","",VLOOKUP(W156,シフト記号表!$D$6:$X$47,21,FALSE))</f>
        <v/>
      </c>
      <c r="X157" s="211" t="str">
        <f>IF(X156="","",VLOOKUP(X156,シフト記号表!$D$6:$X$47,21,FALSE))</f>
        <v/>
      </c>
      <c r="Y157" s="211" t="str">
        <f>IF(Y156="","",VLOOKUP(Y156,シフト記号表!$D$6:$X$47,21,FALSE))</f>
        <v/>
      </c>
      <c r="Z157" s="211" t="str">
        <f>IF(Z156="","",VLOOKUP(Z156,シフト記号表!$D$6:$X$47,21,FALSE))</f>
        <v/>
      </c>
      <c r="AA157" s="212" t="str">
        <f>IF(AA156="","",VLOOKUP(AA156,シフト記号表!$D$6:$X$47,21,FALSE))</f>
        <v/>
      </c>
      <c r="AB157" s="210" t="str">
        <f>IF(AB156="","",VLOOKUP(AB156,シフト記号表!$D$6:$X$47,21,FALSE))</f>
        <v/>
      </c>
      <c r="AC157" s="211" t="str">
        <f>IF(AC156="","",VLOOKUP(AC156,シフト記号表!$D$6:$X$47,21,FALSE))</f>
        <v/>
      </c>
      <c r="AD157" s="211" t="str">
        <f>IF(AD156="","",VLOOKUP(AD156,シフト記号表!$D$6:$X$47,21,FALSE))</f>
        <v/>
      </c>
      <c r="AE157" s="211" t="str">
        <f>IF(AE156="","",VLOOKUP(AE156,シフト記号表!$D$6:$X$47,21,FALSE))</f>
        <v/>
      </c>
      <c r="AF157" s="211" t="str">
        <f>IF(AF156="","",VLOOKUP(AF156,シフト記号表!$D$6:$X$47,21,FALSE))</f>
        <v/>
      </c>
      <c r="AG157" s="211" t="str">
        <f>IF(AG156="","",VLOOKUP(AG156,シフト記号表!$D$6:$X$47,21,FALSE))</f>
        <v/>
      </c>
      <c r="AH157" s="212" t="str">
        <f>IF(AH156="","",VLOOKUP(AH156,シフト記号表!$D$6:$X$47,21,FALSE))</f>
        <v/>
      </c>
      <c r="AI157" s="210" t="str">
        <f>IF(AI156="","",VLOOKUP(AI156,シフト記号表!$D$6:$X$47,21,FALSE))</f>
        <v/>
      </c>
      <c r="AJ157" s="211" t="str">
        <f>IF(AJ156="","",VLOOKUP(AJ156,シフト記号表!$D$6:$X$47,21,FALSE))</f>
        <v/>
      </c>
      <c r="AK157" s="211" t="str">
        <f>IF(AK156="","",VLOOKUP(AK156,シフト記号表!$D$6:$X$47,21,FALSE))</f>
        <v/>
      </c>
      <c r="AL157" s="211" t="str">
        <f>IF(AL156="","",VLOOKUP(AL156,シフト記号表!$D$6:$X$47,21,FALSE))</f>
        <v/>
      </c>
      <c r="AM157" s="211" t="str">
        <f>IF(AM156="","",VLOOKUP(AM156,シフト記号表!$D$6:$X$47,21,FALSE))</f>
        <v/>
      </c>
      <c r="AN157" s="211" t="str">
        <f>IF(AN156="","",VLOOKUP(AN156,シフト記号表!$D$6:$X$47,21,FALSE))</f>
        <v/>
      </c>
      <c r="AO157" s="212" t="str">
        <f>IF(AO156="","",VLOOKUP(AO156,シフト記号表!$D$6:$X$47,21,FALSE))</f>
        <v/>
      </c>
      <c r="AP157" s="210" t="str">
        <f>IF(AP156="","",VLOOKUP(AP156,シフト記号表!$D$6:$X$47,21,FALSE))</f>
        <v/>
      </c>
      <c r="AQ157" s="211" t="str">
        <f>IF(AQ156="","",VLOOKUP(AQ156,シフト記号表!$D$6:$X$47,21,FALSE))</f>
        <v/>
      </c>
      <c r="AR157" s="211" t="str">
        <f>IF(AR156="","",VLOOKUP(AR156,シフト記号表!$D$6:$X$47,21,FALSE))</f>
        <v/>
      </c>
      <c r="AS157" s="211" t="str">
        <f>IF(AS156="","",VLOOKUP(AS156,シフト記号表!$D$6:$X$47,21,FALSE))</f>
        <v/>
      </c>
      <c r="AT157" s="211" t="str">
        <f>IF(AT156="","",VLOOKUP(AT156,シフト記号表!$D$6:$X$47,21,FALSE))</f>
        <v/>
      </c>
      <c r="AU157" s="211" t="str">
        <f>IF(AU156="","",VLOOKUP(AU156,シフト記号表!$D$6:$X$47,21,FALSE))</f>
        <v/>
      </c>
      <c r="AV157" s="212" t="str">
        <f>IF(AV156="","",VLOOKUP(AV156,シフト記号表!$D$6:$X$47,21,FALSE))</f>
        <v/>
      </c>
      <c r="AW157" s="210" t="str">
        <f>IF(AW156="","",VLOOKUP(AW156,シフト記号表!$D$6:$X$47,21,FALSE))</f>
        <v/>
      </c>
      <c r="AX157" s="211" t="str">
        <f>IF(AX156="","",VLOOKUP(AX156,シフト記号表!$D$6:$X$47,21,FALSE))</f>
        <v/>
      </c>
      <c r="AY157" s="211" t="str">
        <f>IF(AY156="","",VLOOKUP(AY156,シフト記号表!$D$6:$X$47,21,FALSE))</f>
        <v/>
      </c>
      <c r="AZ157" s="576">
        <f>IF($BC$3="４週",SUM(U157:AV157),IF($BC$3="暦月",SUM(U157:AY157),""))</f>
        <v>0</v>
      </c>
      <c r="BA157" s="577"/>
      <c r="BB157" s="578">
        <f>IF($BC$3="４週",AZ157/4,IF($BC$3="暦月",(AZ157/($BC$8/7)),""))</f>
        <v>0</v>
      </c>
      <c r="BC157" s="577"/>
      <c r="BD157" s="573"/>
      <c r="BE157" s="574"/>
      <c r="BF157" s="574"/>
      <c r="BG157" s="574"/>
      <c r="BH157" s="575"/>
    </row>
    <row r="158" spans="2:60" ht="20.25" customHeight="1" x14ac:dyDescent="0.7">
      <c r="B158" s="127"/>
      <c r="C158" s="616"/>
      <c r="D158" s="617"/>
      <c r="E158" s="618"/>
      <c r="F158" s="179"/>
      <c r="G158" s="175">
        <f>C156</f>
        <v>0</v>
      </c>
      <c r="H158" s="619"/>
      <c r="I158" s="620"/>
      <c r="J158" s="621"/>
      <c r="K158" s="621"/>
      <c r="L158" s="622"/>
      <c r="M158" s="623"/>
      <c r="N158" s="624"/>
      <c r="O158" s="625"/>
      <c r="P158" s="206" t="s">
        <v>73</v>
      </c>
      <c r="Q158" s="26"/>
      <c r="R158" s="26"/>
      <c r="S158" s="18"/>
      <c r="T158" s="57"/>
      <c r="U158" s="213" t="str">
        <f>IF(U156="","",VLOOKUP(U156,シフト記号表!$D$6:$Z$47,23,FALSE))</f>
        <v/>
      </c>
      <c r="V158" s="214" t="str">
        <f>IF(V156="","",VLOOKUP(V156,シフト記号表!$D$6:$Z$47,23,FALSE))</f>
        <v/>
      </c>
      <c r="W158" s="214" t="str">
        <f>IF(W156="","",VLOOKUP(W156,シフト記号表!$D$6:$Z$47,23,FALSE))</f>
        <v/>
      </c>
      <c r="X158" s="214" t="str">
        <f>IF(X156="","",VLOOKUP(X156,シフト記号表!$D$6:$Z$47,23,FALSE))</f>
        <v/>
      </c>
      <c r="Y158" s="214" t="str">
        <f>IF(Y156="","",VLOOKUP(Y156,シフト記号表!$D$6:$Z$47,23,FALSE))</f>
        <v/>
      </c>
      <c r="Z158" s="214" t="str">
        <f>IF(Z156="","",VLOOKUP(Z156,シフト記号表!$D$6:$Z$47,23,FALSE))</f>
        <v/>
      </c>
      <c r="AA158" s="215" t="str">
        <f>IF(AA156="","",VLOOKUP(AA156,シフト記号表!$D$6:$Z$47,23,FALSE))</f>
        <v/>
      </c>
      <c r="AB158" s="213" t="str">
        <f>IF(AB156="","",VLOOKUP(AB156,シフト記号表!$D$6:$Z$47,23,FALSE))</f>
        <v/>
      </c>
      <c r="AC158" s="214" t="str">
        <f>IF(AC156="","",VLOOKUP(AC156,シフト記号表!$D$6:$Z$47,23,FALSE))</f>
        <v/>
      </c>
      <c r="AD158" s="214" t="str">
        <f>IF(AD156="","",VLOOKUP(AD156,シフト記号表!$D$6:$Z$47,23,FALSE))</f>
        <v/>
      </c>
      <c r="AE158" s="214" t="str">
        <f>IF(AE156="","",VLOOKUP(AE156,シフト記号表!$D$6:$Z$47,23,FALSE))</f>
        <v/>
      </c>
      <c r="AF158" s="214" t="str">
        <f>IF(AF156="","",VLOOKUP(AF156,シフト記号表!$D$6:$Z$47,23,FALSE))</f>
        <v/>
      </c>
      <c r="AG158" s="214" t="str">
        <f>IF(AG156="","",VLOOKUP(AG156,シフト記号表!$D$6:$Z$47,23,FALSE))</f>
        <v/>
      </c>
      <c r="AH158" s="215" t="str">
        <f>IF(AH156="","",VLOOKUP(AH156,シフト記号表!$D$6:$Z$47,23,FALSE))</f>
        <v/>
      </c>
      <c r="AI158" s="213" t="str">
        <f>IF(AI156="","",VLOOKUP(AI156,シフト記号表!$D$6:$Z$47,23,FALSE))</f>
        <v/>
      </c>
      <c r="AJ158" s="214" t="str">
        <f>IF(AJ156="","",VLOOKUP(AJ156,シフト記号表!$D$6:$Z$47,23,FALSE))</f>
        <v/>
      </c>
      <c r="AK158" s="214" t="str">
        <f>IF(AK156="","",VLOOKUP(AK156,シフト記号表!$D$6:$Z$47,23,FALSE))</f>
        <v/>
      </c>
      <c r="AL158" s="214" t="str">
        <f>IF(AL156="","",VLOOKUP(AL156,シフト記号表!$D$6:$Z$47,23,FALSE))</f>
        <v/>
      </c>
      <c r="AM158" s="214" t="str">
        <f>IF(AM156="","",VLOOKUP(AM156,シフト記号表!$D$6:$Z$47,23,FALSE))</f>
        <v/>
      </c>
      <c r="AN158" s="214" t="str">
        <f>IF(AN156="","",VLOOKUP(AN156,シフト記号表!$D$6:$Z$47,23,FALSE))</f>
        <v/>
      </c>
      <c r="AO158" s="215" t="str">
        <f>IF(AO156="","",VLOOKUP(AO156,シフト記号表!$D$6:$Z$47,23,FALSE))</f>
        <v/>
      </c>
      <c r="AP158" s="213" t="str">
        <f>IF(AP156="","",VLOOKUP(AP156,シフト記号表!$D$6:$Z$47,23,FALSE))</f>
        <v/>
      </c>
      <c r="AQ158" s="214" t="str">
        <f>IF(AQ156="","",VLOOKUP(AQ156,シフト記号表!$D$6:$Z$47,23,FALSE))</f>
        <v/>
      </c>
      <c r="AR158" s="214" t="str">
        <f>IF(AR156="","",VLOOKUP(AR156,シフト記号表!$D$6:$Z$47,23,FALSE))</f>
        <v/>
      </c>
      <c r="AS158" s="214" t="str">
        <f>IF(AS156="","",VLOOKUP(AS156,シフト記号表!$D$6:$Z$47,23,FALSE))</f>
        <v/>
      </c>
      <c r="AT158" s="214" t="str">
        <f>IF(AT156="","",VLOOKUP(AT156,シフト記号表!$D$6:$Z$47,23,FALSE))</f>
        <v/>
      </c>
      <c r="AU158" s="214" t="str">
        <f>IF(AU156="","",VLOOKUP(AU156,シフト記号表!$D$6:$Z$47,23,FALSE))</f>
        <v/>
      </c>
      <c r="AV158" s="215" t="str">
        <f>IF(AV156="","",VLOOKUP(AV156,シフト記号表!$D$6:$Z$47,23,FALSE))</f>
        <v/>
      </c>
      <c r="AW158" s="213" t="str">
        <f>IF(AW156="","",VLOOKUP(AW156,シフト記号表!$D$6:$Z$47,23,FALSE))</f>
        <v/>
      </c>
      <c r="AX158" s="214" t="str">
        <f>IF(AX156="","",VLOOKUP(AX156,シフト記号表!$D$6:$Z$47,23,FALSE))</f>
        <v/>
      </c>
      <c r="AY158" s="214" t="str">
        <f>IF(AY156="","",VLOOKUP(AY156,シフト記号表!$D$6:$Z$47,23,FALSE))</f>
        <v/>
      </c>
      <c r="AZ158" s="579">
        <f>IF($BC$3="４週",SUM(U158:AV158),IF($BC$3="暦月",SUM(U158:AY158),""))</f>
        <v>0</v>
      </c>
      <c r="BA158" s="580"/>
      <c r="BB158" s="581">
        <f>IF($BC$3="４週",AZ158/4,IF($BC$3="暦月",(AZ158/($BC$8/7)),""))</f>
        <v>0</v>
      </c>
      <c r="BC158" s="580"/>
      <c r="BD158" s="582"/>
      <c r="BE158" s="583"/>
      <c r="BF158" s="583"/>
      <c r="BG158" s="583"/>
      <c r="BH158" s="584"/>
    </row>
    <row r="159" spans="2:60" ht="20.25" customHeight="1" x14ac:dyDescent="0.7">
      <c r="B159" s="129"/>
      <c r="C159" s="585"/>
      <c r="D159" s="586"/>
      <c r="E159" s="587"/>
      <c r="F159" s="177"/>
      <c r="G159" s="173"/>
      <c r="H159" s="631"/>
      <c r="I159" s="597"/>
      <c r="J159" s="598"/>
      <c r="K159" s="598"/>
      <c r="L159" s="599"/>
      <c r="M159" s="606"/>
      <c r="N159" s="607"/>
      <c r="O159" s="60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615"/>
      <c r="BA159" s="569"/>
      <c r="BB159" s="568"/>
      <c r="BC159" s="569"/>
      <c r="BD159" s="570"/>
      <c r="BE159" s="571"/>
      <c r="BF159" s="571"/>
      <c r="BG159" s="571"/>
      <c r="BH159" s="572"/>
    </row>
    <row r="160" spans="2:60" ht="20.25" customHeight="1" x14ac:dyDescent="0.7">
      <c r="B160" s="125">
        <f>B157+1</f>
        <v>47</v>
      </c>
      <c r="C160" s="588"/>
      <c r="D160" s="589"/>
      <c r="E160" s="590"/>
      <c r="F160" s="178">
        <f>C159</f>
        <v>0</v>
      </c>
      <c r="G160" s="174"/>
      <c r="H160" s="595"/>
      <c r="I160" s="600"/>
      <c r="J160" s="601"/>
      <c r="K160" s="601"/>
      <c r="L160" s="602"/>
      <c r="M160" s="609"/>
      <c r="N160" s="610"/>
      <c r="O160" s="611"/>
      <c r="P160" s="23" t="s">
        <v>72</v>
      </c>
      <c r="Q160" s="24"/>
      <c r="R160" s="24"/>
      <c r="S160" s="19"/>
      <c r="T160" s="53"/>
      <c r="U160" s="210" t="str">
        <f>IF(U159="","",VLOOKUP(U159,シフト記号表!$D$6:$X$47,21,FALSE))</f>
        <v/>
      </c>
      <c r="V160" s="211" t="str">
        <f>IF(V159="","",VLOOKUP(V159,シフト記号表!$D$6:$X$47,21,FALSE))</f>
        <v/>
      </c>
      <c r="W160" s="211" t="str">
        <f>IF(W159="","",VLOOKUP(W159,シフト記号表!$D$6:$X$47,21,FALSE))</f>
        <v/>
      </c>
      <c r="X160" s="211" t="str">
        <f>IF(X159="","",VLOOKUP(X159,シフト記号表!$D$6:$X$47,21,FALSE))</f>
        <v/>
      </c>
      <c r="Y160" s="211" t="str">
        <f>IF(Y159="","",VLOOKUP(Y159,シフト記号表!$D$6:$X$47,21,FALSE))</f>
        <v/>
      </c>
      <c r="Z160" s="211" t="str">
        <f>IF(Z159="","",VLOOKUP(Z159,シフト記号表!$D$6:$X$47,21,FALSE))</f>
        <v/>
      </c>
      <c r="AA160" s="212" t="str">
        <f>IF(AA159="","",VLOOKUP(AA159,シフト記号表!$D$6:$X$47,21,FALSE))</f>
        <v/>
      </c>
      <c r="AB160" s="210" t="str">
        <f>IF(AB159="","",VLOOKUP(AB159,シフト記号表!$D$6:$X$47,21,FALSE))</f>
        <v/>
      </c>
      <c r="AC160" s="211" t="str">
        <f>IF(AC159="","",VLOOKUP(AC159,シフト記号表!$D$6:$X$47,21,FALSE))</f>
        <v/>
      </c>
      <c r="AD160" s="211" t="str">
        <f>IF(AD159="","",VLOOKUP(AD159,シフト記号表!$D$6:$X$47,21,FALSE))</f>
        <v/>
      </c>
      <c r="AE160" s="211" t="str">
        <f>IF(AE159="","",VLOOKUP(AE159,シフト記号表!$D$6:$X$47,21,FALSE))</f>
        <v/>
      </c>
      <c r="AF160" s="211" t="str">
        <f>IF(AF159="","",VLOOKUP(AF159,シフト記号表!$D$6:$X$47,21,FALSE))</f>
        <v/>
      </c>
      <c r="AG160" s="211" t="str">
        <f>IF(AG159="","",VLOOKUP(AG159,シフト記号表!$D$6:$X$47,21,FALSE))</f>
        <v/>
      </c>
      <c r="AH160" s="212" t="str">
        <f>IF(AH159="","",VLOOKUP(AH159,シフト記号表!$D$6:$X$47,21,FALSE))</f>
        <v/>
      </c>
      <c r="AI160" s="210" t="str">
        <f>IF(AI159="","",VLOOKUP(AI159,シフト記号表!$D$6:$X$47,21,FALSE))</f>
        <v/>
      </c>
      <c r="AJ160" s="211" t="str">
        <f>IF(AJ159="","",VLOOKUP(AJ159,シフト記号表!$D$6:$X$47,21,FALSE))</f>
        <v/>
      </c>
      <c r="AK160" s="211" t="str">
        <f>IF(AK159="","",VLOOKUP(AK159,シフト記号表!$D$6:$X$47,21,FALSE))</f>
        <v/>
      </c>
      <c r="AL160" s="211" t="str">
        <f>IF(AL159="","",VLOOKUP(AL159,シフト記号表!$D$6:$X$47,21,FALSE))</f>
        <v/>
      </c>
      <c r="AM160" s="211" t="str">
        <f>IF(AM159="","",VLOOKUP(AM159,シフト記号表!$D$6:$X$47,21,FALSE))</f>
        <v/>
      </c>
      <c r="AN160" s="211" t="str">
        <f>IF(AN159="","",VLOOKUP(AN159,シフト記号表!$D$6:$X$47,21,FALSE))</f>
        <v/>
      </c>
      <c r="AO160" s="212" t="str">
        <f>IF(AO159="","",VLOOKUP(AO159,シフト記号表!$D$6:$X$47,21,FALSE))</f>
        <v/>
      </c>
      <c r="AP160" s="210" t="str">
        <f>IF(AP159="","",VLOOKUP(AP159,シフト記号表!$D$6:$X$47,21,FALSE))</f>
        <v/>
      </c>
      <c r="AQ160" s="211" t="str">
        <f>IF(AQ159="","",VLOOKUP(AQ159,シフト記号表!$D$6:$X$47,21,FALSE))</f>
        <v/>
      </c>
      <c r="AR160" s="211" t="str">
        <f>IF(AR159="","",VLOOKUP(AR159,シフト記号表!$D$6:$X$47,21,FALSE))</f>
        <v/>
      </c>
      <c r="AS160" s="211" t="str">
        <f>IF(AS159="","",VLOOKUP(AS159,シフト記号表!$D$6:$X$47,21,FALSE))</f>
        <v/>
      </c>
      <c r="AT160" s="211" t="str">
        <f>IF(AT159="","",VLOOKUP(AT159,シフト記号表!$D$6:$X$47,21,FALSE))</f>
        <v/>
      </c>
      <c r="AU160" s="211" t="str">
        <f>IF(AU159="","",VLOOKUP(AU159,シフト記号表!$D$6:$X$47,21,FALSE))</f>
        <v/>
      </c>
      <c r="AV160" s="212" t="str">
        <f>IF(AV159="","",VLOOKUP(AV159,シフト記号表!$D$6:$X$47,21,FALSE))</f>
        <v/>
      </c>
      <c r="AW160" s="210" t="str">
        <f>IF(AW159="","",VLOOKUP(AW159,シフト記号表!$D$6:$X$47,21,FALSE))</f>
        <v/>
      </c>
      <c r="AX160" s="211" t="str">
        <f>IF(AX159="","",VLOOKUP(AX159,シフト記号表!$D$6:$X$47,21,FALSE))</f>
        <v/>
      </c>
      <c r="AY160" s="211" t="str">
        <f>IF(AY159="","",VLOOKUP(AY159,シフト記号表!$D$6:$X$47,21,FALSE))</f>
        <v/>
      </c>
      <c r="AZ160" s="576">
        <f>IF($BC$3="４週",SUM(U160:AV160),IF($BC$3="暦月",SUM(U160:AY160),""))</f>
        <v>0</v>
      </c>
      <c r="BA160" s="577"/>
      <c r="BB160" s="578">
        <f>IF($BC$3="４週",AZ160/4,IF($BC$3="暦月",(AZ160/($BC$8/7)),""))</f>
        <v>0</v>
      </c>
      <c r="BC160" s="577"/>
      <c r="BD160" s="573"/>
      <c r="BE160" s="574"/>
      <c r="BF160" s="574"/>
      <c r="BG160" s="574"/>
      <c r="BH160" s="575"/>
    </row>
    <row r="161" spans="2:60" ht="20.25" customHeight="1" x14ac:dyDescent="0.7">
      <c r="B161" s="127"/>
      <c r="C161" s="616"/>
      <c r="D161" s="617"/>
      <c r="E161" s="618"/>
      <c r="F161" s="179"/>
      <c r="G161" s="175">
        <f>C159</f>
        <v>0</v>
      </c>
      <c r="H161" s="619"/>
      <c r="I161" s="620"/>
      <c r="J161" s="621"/>
      <c r="K161" s="621"/>
      <c r="L161" s="622"/>
      <c r="M161" s="623"/>
      <c r="N161" s="624"/>
      <c r="O161" s="625"/>
      <c r="P161" s="206" t="s">
        <v>73</v>
      </c>
      <c r="Q161" s="26"/>
      <c r="R161" s="26"/>
      <c r="S161" s="18"/>
      <c r="T161" s="57"/>
      <c r="U161" s="213" t="str">
        <f>IF(U159="","",VLOOKUP(U159,シフト記号表!$D$6:$Z$47,23,FALSE))</f>
        <v/>
      </c>
      <c r="V161" s="214" t="str">
        <f>IF(V159="","",VLOOKUP(V159,シフト記号表!$D$6:$Z$47,23,FALSE))</f>
        <v/>
      </c>
      <c r="W161" s="214" t="str">
        <f>IF(W159="","",VLOOKUP(W159,シフト記号表!$D$6:$Z$47,23,FALSE))</f>
        <v/>
      </c>
      <c r="X161" s="214" t="str">
        <f>IF(X159="","",VLOOKUP(X159,シフト記号表!$D$6:$Z$47,23,FALSE))</f>
        <v/>
      </c>
      <c r="Y161" s="214" t="str">
        <f>IF(Y159="","",VLOOKUP(Y159,シフト記号表!$D$6:$Z$47,23,FALSE))</f>
        <v/>
      </c>
      <c r="Z161" s="214" t="str">
        <f>IF(Z159="","",VLOOKUP(Z159,シフト記号表!$D$6:$Z$47,23,FALSE))</f>
        <v/>
      </c>
      <c r="AA161" s="215" t="str">
        <f>IF(AA159="","",VLOOKUP(AA159,シフト記号表!$D$6:$Z$47,23,FALSE))</f>
        <v/>
      </c>
      <c r="AB161" s="213" t="str">
        <f>IF(AB159="","",VLOOKUP(AB159,シフト記号表!$D$6:$Z$47,23,FALSE))</f>
        <v/>
      </c>
      <c r="AC161" s="214" t="str">
        <f>IF(AC159="","",VLOOKUP(AC159,シフト記号表!$D$6:$Z$47,23,FALSE))</f>
        <v/>
      </c>
      <c r="AD161" s="214" t="str">
        <f>IF(AD159="","",VLOOKUP(AD159,シフト記号表!$D$6:$Z$47,23,FALSE))</f>
        <v/>
      </c>
      <c r="AE161" s="214" t="str">
        <f>IF(AE159="","",VLOOKUP(AE159,シフト記号表!$D$6:$Z$47,23,FALSE))</f>
        <v/>
      </c>
      <c r="AF161" s="214" t="str">
        <f>IF(AF159="","",VLOOKUP(AF159,シフト記号表!$D$6:$Z$47,23,FALSE))</f>
        <v/>
      </c>
      <c r="AG161" s="214" t="str">
        <f>IF(AG159="","",VLOOKUP(AG159,シフト記号表!$D$6:$Z$47,23,FALSE))</f>
        <v/>
      </c>
      <c r="AH161" s="215" t="str">
        <f>IF(AH159="","",VLOOKUP(AH159,シフト記号表!$D$6:$Z$47,23,FALSE))</f>
        <v/>
      </c>
      <c r="AI161" s="213" t="str">
        <f>IF(AI159="","",VLOOKUP(AI159,シフト記号表!$D$6:$Z$47,23,FALSE))</f>
        <v/>
      </c>
      <c r="AJ161" s="214" t="str">
        <f>IF(AJ159="","",VLOOKUP(AJ159,シフト記号表!$D$6:$Z$47,23,FALSE))</f>
        <v/>
      </c>
      <c r="AK161" s="214" t="str">
        <f>IF(AK159="","",VLOOKUP(AK159,シフト記号表!$D$6:$Z$47,23,FALSE))</f>
        <v/>
      </c>
      <c r="AL161" s="214" t="str">
        <f>IF(AL159="","",VLOOKUP(AL159,シフト記号表!$D$6:$Z$47,23,FALSE))</f>
        <v/>
      </c>
      <c r="AM161" s="214" t="str">
        <f>IF(AM159="","",VLOOKUP(AM159,シフト記号表!$D$6:$Z$47,23,FALSE))</f>
        <v/>
      </c>
      <c r="AN161" s="214" t="str">
        <f>IF(AN159="","",VLOOKUP(AN159,シフト記号表!$D$6:$Z$47,23,FALSE))</f>
        <v/>
      </c>
      <c r="AO161" s="215" t="str">
        <f>IF(AO159="","",VLOOKUP(AO159,シフト記号表!$D$6:$Z$47,23,FALSE))</f>
        <v/>
      </c>
      <c r="AP161" s="213" t="str">
        <f>IF(AP159="","",VLOOKUP(AP159,シフト記号表!$D$6:$Z$47,23,FALSE))</f>
        <v/>
      </c>
      <c r="AQ161" s="214" t="str">
        <f>IF(AQ159="","",VLOOKUP(AQ159,シフト記号表!$D$6:$Z$47,23,FALSE))</f>
        <v/>
      </c>
      <c r="AR161" s="214" t="str">
        <f>IF(AR159="","",VLOOKUP(AR159,シフト記号表!$D$6:$Z$47,23,FALSE))</f>
        <v/>
      </c>
      <c r="AS161" s="214" t="str">
        <f>IF(AS159="","",VLOOKUP(AS159,シフト記号表!$D$6:$Z$47,23,FALSE))</f>
        <v/>
      </c>
      <c r="AT161" s="214" t="str">
        <f>IF(AT159="","",VLOOKUP(AT159,シフト記号表!$D$6:$Z$47,23,FALSE))</f>
        <v/>
      </c>
      <c r="AU161" s="214" t="str">
        <f>IF(AU159="","",VLOOKUP(AU159,シフト記号表!$D$6:$Z$47,23,FALSE))</f>
        <v/>
      </c>
      <c r="AV161" s="215" t="str">
        <f>IF(AV159="","",VLOOKUP(AV159,シフト記号表!$D$6:$Z$47,23,FALSE))</f>
        <v/>
      </c>
      <c r="AW161" s="213" t="str">
        <f>IF(AW159="","",VLOOKUP(AW159,シフト記号表!$D$6:$Z$47,23,FALSE))</f>
        <v/>
      </c>
      <c r="AX161" s="214" t="str">
        <f>IF(AX159="","",VLOOKUP(AX159,シフト記号表!$D$6:$Z$47,23,FALSE))</f>
        <v/>
      </c>
      <c r="AY161" s="214" t="str">
        <f>IF(AY159="","",VLOOKUP(AY159,シフト記号表!$D$6:$Z$47,23,FALSE))</f>
        <v/>
      </c>
      <c r="AZ161" s="579">
        <f>IF($BC$3="４週",SUM(U161:AV161),IF($BC$3="暦月",SUM(U161:AY161),""))</f>
        <v>0</v>
      </c>
      <c r="BA161" s="580"/>
      <c r="BB161" s="581">
        <f>IF($BC$3="４週",AZ161/4,IF($BC$3="暦月",(AZ161/($BC$8/7)),""))</f>
        <v>0</v>
      </c>
      <c r="BC161" s="580"/>
      <c r="BD161" s="582"/>
      <c r="BE161" s="583"/>
      <c r="BF161" s="583"/>
      <c r="BG161" s="583"/>
      <c r="BH161" s="584"/>
    </row>
    <row r="162" spans="2:60" ht="20.25" customHeight="1" x14ac:dyDescent="0.7">
      <c r="B162" s="129"/>
      <c r="C162" s="585"/>
      <c r="D162" s="586"/>
      <c r="E162" s="587"/>
      <c r="F162" s="177"/>
      <c r="G162" s="173"/>
      <c r="H162" s="631"/>
      <c r="I162" s="597"/>
      <c r="J162" s="598"/>
      <c r="K162" s="598"/>
      <c r="L162" s="599"/>
      <c r="M162" s="606"/>
      <c r="N162" s="607"/>
      <c r="O162" s="60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615"/>
      <c r="BA162" s="569"/>
      <c r="BB162" s="568"/>
      <c r="BC162" s="569"/>
      <c r="BD162" s="570"/>
      <c r="BE162" s="571"/>
      <c r="BF162" s="571"/>
      <c r="BG162" s="571"/>
      <c r="BH162" s="572"/>
    </row>
    <row r="163" spans="2:60" ht="20.25" customHeight="1" x14ac:dyDescent="0.7">
      <c r="B163" s="125">
        <f>B160+1</f>
        <v>48</v>
      </c>
      <c r="C163" s="588"/>
      <c r="D163" s="589"/>
      <c r="E163" s="590"/>
      <c r="F163" s="178">
        <f>C162</f>
        <v>0</v>
      </c>
      <c r="G163" s="174"/>
      <c r="H163" s="595"/>
      <c r="I163" s="600"/>
      <c r="J163" s="601"/>
      <c r="K163" s="601"/>
      <c r="L163" s="602"/>
      <c r="M163" s="609"/>
      <c r="N163" s="610"/>
      <c r="O163" s="611"/>
      <c r="P163" s="23" t="s">
        <v>72</v>
      </c>
      <c r="Q163" s="24"/>
      <c r="R163" s="24"/>
      <c r="S163" s="19"/>
      <c r="T163" s="53"/>
      <c r="U163" s="210" t="str">
        <f>IF(U162="","",VLOOKUP(U162,シフト記号表!$D$6:$X$47,21,FALSE))</f>
        <v/>
      </c>
      <c r="V163" s="211" t="str">
        <f>IF(V162="","",VLOOKUP(V162,シフト記号表!$D$6:$X$47,21,FALSE))</f>
        <v/>
      </c>
      <c r="W163" s="211" t="str">
        <f>IF(W162="","",VLOOKUP(W162,シフト記号表!$D$6:$X$47,21,FALSE))</f>
        <v/>
      </c>
      <c r="X163" s="211" t="str">
        <f>IF(X162="","",VLOOKUP(X162,シフト記号表!$D$6:$X$47,21,FALSE))</f>
        <v/>
      </c>
      <c r="Y163" s="211" t="str">
        <f>IF(Y162="","",VLOOKUP(Y162,シフト記号表!$D$6:$X$47,21,FALSE))</f>
        <v/>
      </c>
      <c r="Z163" s="211" t="str">
        <f>IF(Z162="","",VLOOKUP(Z162,シフト記号表!$D$6:$X$47,21,FALSE))</f>
        <v/>
      </c>
      <c r="AA163" s="212" t="str">
        <f>IF(AA162="","",VLOOKUP(AA162,シフト記号表!$D$6:$X$47,21,FALSE))</f>
        <v/>
      </c>
      <c r="AB163" s="210" t="str">
        <f>IF(AB162="","",VLOOKUP(AB162,シフト記号表!$D$6:$X$47,21,FALSE))</f>
        <v/>
      </c>
      <c r="AC163" s="211" t="str">
        <f>IF(AC162="","",VLOOKUP(AC162,シフト記号表!$D$6:$X$47,21,FALSE))</f>
        <v/>
      </c>
      <c r="AD163" s="211" t="str">
        <f>IF(AD162="","",VLOOKUP(AD162,シフト記号表!$D$6:$X$47,21,FALSE))</f>
        <v/>
      </c>
      <c r="AE163" s="211" t="str">
        <f>IF(AE162="","",VLOOKUP(AE162,シフト記号表!$D$6:$X$47,21,FALSE))</f>
        <v/>
      </c>
      <c r="AF163" s="211" t="str">
        <f>IF(AF162="","",VLOOKUP(AF162,シフト記号表!$D$6:$X$47,21,FALSE))</f>
        <v/>
      </c>
      <c r="AG163" s="211" t="str">
        <f>IF(AG162="","",VLOOKUP(AG162,シフト記号表!$D$6:$X$47,21,FALSE))</f>
        <v/>
      </c>
      <c r="AH163" s="212" t="str">
        <f>IF(AH162="","",VLOOKUP(AH162,シフト記号表!$D$6:$X$47,21,FALSE))</f>
        <v/>
      </c>
      <c r="AI163" s="210" t="str">
        <f>IF(AI162="","",VLOOKUP(AI162,シフト記号表!$D$6:$X$47,21,FALSE))</f>
        <v/>
      </c>
      <c r="AJ163" s="211" t="str">
        <f>IF(AJ162="","",VLOOKUP(AJ162,シフト記号表!$D$6:$X$47,21,FALSE))</f>
        <v/>
      </c>
      <c r="AK163" s="211" t="str">
        <f>IF(AK162="","",VLOOKUP(AK162,シフト記号表!$D$6:$X$47,21,FALSE))</f>
        <v/>
      </c>
      <c r="AL163" s="211" t="str">
        <f>IF(AL162="","",VLOOKUP(AL162,シフト記号表!$D$6:$X$47,21,FALSE))</f>
        <v/>
      </c>
      <c r="AM163" s="211" t="str">
        <f>IF(AM162="","",VLOOKUP(AM162,シフト記号表!$D$6:$X$47,21,FALSE))</f>
        <v/>
      </c>
      <c r="AN163" s="211" t="str">
        <f>IF(AN162="","",VLOOKUP(AN162,シフト記号表!$D$6:$X$47,21,FALSE))</f>
        <v/>
      </c>
      <c r="AO163" s="212" t="str">
        <f>IF(AO162="","",VLOOKUP(AO162,シフト記号表!$D$6:$X$47,21,FALSE))</f>
        <v/>
      </c>
      <c r="AP163" s="210" t="str">
        <f>IF(AP162="","",VLOOKUP(AP162,シフト記号表!$D$6:$X$47,21,FALSE))</f>
        <v/>
      </c>
      <c r="AQ163" s="211" t="str">
        <f>IF(AQ162="","",VLOOKUP(AQ162,シフト記号表!$D$6:$X$47,21,FALSE))</f>
        <v/>
      </c>
      <c r="AR163" s="211" t="str">
        <f>IF(AR162="","",VLOOKUP(AR162,シフト記号表!$D$6:$X$47,21,FALSE))</f>
        <v/>
      </c>
      <c r="AS163" s="211" t="str">
        <f>IF(AS162="","",VLOOKUP(AS162,シフト記号表!$D$6:$X$47,21,FALSE))</f>
        <v/>
      </c>
      <c r="AT163" s="211" t="str">
        <f>IF(AT162="","",VLOOKUP(AT162,シフト記号表!$D$6:$X$47,21,FALSE))</f>
        <v/>
      </c>
      <c r="AU163" s="211" t="str">
        <f>IF(AU162="","",VLOOKUP(AU162,シフト記号表!$D$6:$X$47,21,FALSE))</f>
        <v/>
      </c>
      <c r="AV163" s="212" t="str">
        <f>IF(AV162="","",VLOOKUP(AV162,シフト記号表!$D$6:$X$47,21,FALSE))</f>
        <v/>
      </c>
      <c r="AW163" s="210" t="str">
        <f>IF(AW162="","",VLOOKUP(AW162,シフト記号表!$D$6:$X$47,21,FALSE))</f>
        <v/>
      </c>
      <c r="AX163" s="211" t="str">
        <f>IF(AX162="","",VLOOKUP(AX162,シフト記号表!$D$6:$X$47,21,FALSE))</f>
        <v/>
      </c>
      <c r="AY163" s="211" t="str">
        <f>IF(AY162="","",VLOOKUP(AY162,シフト記号表!$D$6:$X$47,21,FALSE))</f>
        <v/>
      </c>
      <c r="AZ163" s="576">
        <f>IF($BC$3="４週",SUM(U163:AV163),IF($BC$3="暦月",SUM(U163:AY163),""))</f>
        <v>0</v>
      </c>
      <c r="BA163" s="577"/>
      <c r="BB163" s="578">
        <f>IF($BC$3="４週",AZ163/4,IF($BC$3="暦月",(AZ163/($BC$8/7)),""))</f>
        <v>0</v>
      </c>
      <c r="BC163" s="577"/>
      <c r="BD163" s="573"/>
      <c r="BE163" s="574"/>
      <c r="BF163" s="574"/>
      <c r="BG163" s="574"/>
      <c r="BH163" s="575"/>
    </row>
    <row r="164" spans="2:60" ht="20.25" customHeight="1" x14ac:dyDescent="0.7">
      <c r="B164" s="127"/>
      <c r="C164" s="616"/>
      <c r="D164" s="617"/>
      <c r="E164" s="618"/>
      <c r="F164" s="179"/>
      <c r="G164" s="175">
        <f>C162</f>
        <v>0</v>
      </c>
      <c r="H164" s="619"/>
      <c r="I164" s="620"/>
      <c r="J164" s="621"/>
      <c r="K164" s="621"/>
      <c r="L164" s="622"/>
      <c r="M164" s="623"/>
      <c r="N164" s="624"/>
      <c r="O164" s="625"/>
      <c r="P164" s="206" t="s">
        <v>73</v>
      </c>
      <c r="Q164" s="26"/>
      <c r="R164" s="26"/>
      <c r="S164" s="18"/>
      <c r="T164" s="57"/>
      <c r="U164" s="213" t="str">
        <f>IF(U162="","",VLOOKUP(U162,シフト記号表!$D$6:$Z$47,23,FALSE))</f>
        <v/>
      </c>
      <c r="V164" s="214" t="str">
        <f>IF(V162="","",VLOOKUP(V162,シフト記号表!$D$6:$Z$47,23,FALSE))</f>
        <v/>
      </c>
      <c r="W164" s="214" t="str">
        <f>IF(W162="","",VLOOKUP(W162,シフト記号表!$D$6:$Z$47,23,FALSE))</f>
        <v/>
      </c>
      <c r="X164" s="214" t="str">
        <f>IF(X162="","",VLOOKUP(X162,シフト記号表!$D$6:$Z$47,23,FALSE))</f>
        <v/>
      </c>
      <c r="Y164" s="214" t="str">
        <f>IF(Y162="","",VLOOKUP(Y162,シフト記号表!$D$6:$Z$47,23,FALSE))</f>
        <v/>
      </c>
      <c r="Z164" s="214" t="str">
        <f>IF(Z162="","",VLOOKUP(Z162,シフト記号表!$D$6:$Z$47,23,FALSE))</f>
        <v/>
      </c>
      <c r="AA164" s="215" t="str">
        <f>IF(AA162="","",VLOOKUP(AA162,シフト記号表!$D$6:$Z$47,23,FALSE))</f>
        <v/>
      </c>
      <c r="AB164" s="213" t="str">
        <f>IF(AB162="","",VLOOKUP(AB162,シフト記号表!$D$6:$Z$47,23,FALSE))</f>
        <v/>
      </c>
      <c r="AC164" s="214" t="str">
        <f>IF(AC162="","",VLOOKUP(AC162,シフト記号表!$D$6:$Z$47,23,FALSE))</f>
        <v/>
      </c>
      <c r="AD164" s="214" t="str">
        <f>IF(AD162="","",VLOOKUP(AD162,シフト記号表!$D$6:$Z$47,23,FALSE))</f>
        <v/>
      </c>
      <c r="AE164" s="214" t="str">
        <f>IF(AE162="","",VLOOKUP(AE162,シフト記号表!$D$6:$Z$47,23,FALSE))</f>
        <v/>
      </c>
      <c r="AF164" s="214" t="str">
        <f>IF(AF162="","",VLOOKUP(AF162,シフト記号表!$D$6:$Z$47,23,FALSE))</f>
        <v/>
      </c>
      <c r="AG164" s="214" t="str">
        <f>IF(AG162="","",VLOOKUP(AG162,シフト記号表!$D$6:$Z$47,23,FALSE))</f>
        <v/>
      </c>
      <c r="AH164" s="215" t="str">
        <f>IF(AH162="","",VLOOKUP(AH162,シフト記号表!$D$6:$Z$47,23,FALSE))</f>
        <v/>
      </c>
      <c r="AI164" s="213" t="str">
        <f>IF(AI162="","",VLOOKUP(AI162,シフト記号表!$D$6:$Z$47,23,FALSE))</f>
        <v/>
      </c>
      <c r="AJ164" s="214" t="str">
        <f>IF(AJ162="","",VLOOKUP(AJ162,シフト記号表!$D$6:$Z$47,23,FALSE))</f>
        <v/>
      </c>
      <c r="AK164" s="214" t="str">
        <f>IF(AK162="","",VLOOKUP(AK162,シフト記号表!$D$6:$Z$47,23,FALSE))</f>
        <v/>
      </c>
      <c r="AL164" s="214" t="str">
        <f>IF(AL162="","",VLOOKUP(AL162,シフト記号表!$D$6:$Z$47,23,FALSE))</f>
        <v/>
      </c>
      <c r="AM164" s="214" t="str">
        <f>IF(AM162="","",VLOOKUP(AM162,シフト記号表!$D$6:$Z$47,23,FALSE))</f>
        <v/>
      </c>
      <c r="AN164" s="214" t="str">
        <f>IF(AN162="","",VLOOKUP(AN162,シフト記号表!$D$6:$Z$47,23,FALSE))</f>
        <v/>
      </c>
      <c r="AO164" s="215" t="str">
        <f>IF(AO162="","",VLOOKUP(AO162,シフト記号表!$D$6:$Z$47,23,FALSE))</f>
        <v/>
      </c>
      <c r="AP164" s="213" t="str">
        <f>IF(AP162="","",VLOOKUP(AP162,シフト記号表!$D$6:$Z$47,23,FALSE))</f>
        <v/>
      </c>
      <c r="AQ164" s="214" t="str">
        <f>IF(AQ162="","",VLOOKUP(AQ162,シフト記号表!$D$6:$Z$47,23,FALSE))</f>
        <v/>
      </c>
      <c r="AR164" s="214" t="str">
        <f>IF(AR162="","",VLOOKUP(AR162,シフト記号表!$D$6:$Z$47,23,FALSE))</f>
        <v/>
      </c>
      <c r="AS164" s="214" t="str">
        <f>IF(AS162="","",VLOOKUP(AS162,シフト記号表!$D$6:$Z$47,23,FALSE))</f>
        <v/>
      </c>
      <c r="AT164" s="214" t="str">
        <f>IF(AT162="","",VLOOKUP(AT162,シフト記号表!$D$6:$Z$47,23,FALSE))</f>
        <v/>
      </c>
      <c r="AU164" s="214" t="str">
        <f>IF(AU162="","",VLOOKUP(AU162,シフト記号表!$D$6:$Z$47,23,FALSE))</f>
        <v/>
      </c>
      <c r="AV164" s="215" t="str">
        <f>IF(AV162="","",VLOOKUP(AV162,シフト記号表!$D$6:$Z$47,23,FALSE))</f>
        <v/>
      </c>
      <c r="AW164" s="213" t="str">
        <f>IF(AW162="","",VLOOKUP(AW162,シフト記号表!$D$6:$Z$47,23,FALSE))</f>
        <v/>
      </c>
      <c r="AX164" s="214" t="str">
        <f>IF(AX162="","",VLOOKUP(AX162,シフト記号表!$D$6:$Z$47,23,FALSE))</f>
        <v/>
      </c>
      <c r="AY164" s="214" t="str">
        <f>IF(AY162="","",VLOOKUP(AY162,シフト記号表!$D$6:$Z$47,23,FALSE))</f>
        <v/>
      </c>
      <c r="AZ164" s="579">
        <f>IF($BC$3="４週",SUM(U164:AV164),IF($BC$3="暦月",SUM(U164:AY164),""))</f>
        <v>0</v>
      </c>
      <c r="BA164" s="580"/>
      <c r="BB164" s="581">
        <f>IF($BC$3="４週",AZ164/4,IF($BC$3="暦月",(AZ164/($BC$8/7)),""))</f>
        <v>0</v>
      </c>
      <c r="BC164" s="580"/>
      <c r="BD164" s="582"/>
      <c r="BE164" s="583"/>
      <c r="BF164" s="583"/>
      <c r="BG164" s="583"/>
      <c r="BH164" s="584"/>
    </row>
    <row r="165" spans="2:60" ht="20.25" customHeight="1" x14ac:dyDescent="0.7">
      <c r="B165" s="129"/>
      <c r="C165" s="585"/>
      <c r="D165" s="586"/>
      <c r="E165" s="587"/>
      <c r="F165" s="177"/>
      <c r="G165" s="173"/>
      <c r="H165" s="631"/>
      <c r="I165" s="597"/>
      <c r="J165" s="598"/>
      <c r="K165" s="598"/>
      <c r="L165" s="599"/>
      <c r="M165" s="606"/>
      <c r="N165" s="607"/>
      <c r="O165" s="60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615"/>
      <c r="BA165" s="569"/>
      <c r="BB165" s="568"/>
      <c r="BC165" s="569"/>
      <c r="BD165" s="570"/>
      <c r="BE165" s="571"/>
      <c r="BF165" s="571"/>
      <c r="BG165" s="571"/>
      <c r="BH165" s="572"/>
    </row>
    <row r="166" spans="2:60" ht="20.25" customHeight="1" x14ac:dyDescent="0.7">
      <c r="B166" s="125">
        <f>B163+1</f>
        <v>49</v>
      </c>
      <c r="C166" s="588"/>
      <c r="D166" s="589"/>
      <c r="E166" s="590"/>
      <c r="F166" s="178">
        <f>C165</f>
        <v>0</v>
      </c>
      <c r="G166" s="174"/>
      <c r="H166" s="595"/>
      <c r="I166" s="600"/>
      <c r="J166" s="601"/>
      <c r="K166" s="601"/>
      <c r="L166" s="602"/>
      <c r="M166" s="609"/>
      <c r="N166" s="610"/>
      <c r="O166" s="611"/>
      <c r="P166" s="23" t="s">
        <v>72</v>
      </c>
      <c r="Q166" s="24"/>
      <c r="R166" s="24"/>
      <c r="S166" s="19"/>
      <c r="T166" s="53"/>
      <c r="U166" s="210" t="str">
        <f>IF(U165="","",VLOOKUP(U165,シフト記号表!$D$6:$X$47,21,FALSE))</f>
        <v/>
      </c>
      <c r="V166" s="211" t="str">
        <f>IF(V165="","",VLOOKUP(V165,シフト記号表!$D$6:$X$47,21,FALSE))</f>
        <v/>
      </c>
      <c r="W166" s="211" t="str">
        <f>IF(W165="","",VLOOKUP(W165,シフト記号表!$D$6:$X$47,21,FALSE))</f>
        <v/>
      </c>
      <c r="X166" s="211" t="str">
        <f>IF(X165="","",VLOOKUP(X165,シフト記号表!$D$6:$X$47,21,FALSE))</f>
        <v/>
      </c>
      <c r="Y166" s="211" t="str">
        <f>IF(Y165="","",VLOOKUP(Y165,シフト記号表!$D$6:$X$47,21,FALSE))</f>
        <v/>
      </c>
      <c r="Z166" s="211" t="str">
        <f>IF(Z165="","",VLOOKUP(Z165,シフト記号表!$D$6:$X$47,21,FALSE))</f>
        <v/>
      </c>
      <c r="AA166" s="212" t="str">
        <f>IF(AA165="","",VLOOKUP(AA165,シフト記号表!$D$6:$X$47,21,FALSE))</f>
        <v/>
      </c>
      <c r="AB166" s="210" t="str">
        <f>IF(AB165="","",VLOOKUP(AB165,シフト記号表!$D$6:$X$47,21,FALSE))</f>
        <v/>
      </c>
      <c r="AC166" s="211" t="str">
        <f>IF(AC165="","",VLOOKUP(AC165,シフト記号表!$D$6:$X$47,21,FALSE))</f>
        <v/>
      </c>
      <c r="AD166" s="211" t="str">
        <f>IF(AD165="","",VLOOKUP(AD165,シフト記号表!$D$6:$X$47,21,FALSE))</f>
        <v/>
      </c>
      <c r="AE166" s="211" t="str">
        <f>IF(AE165="","",VLOOKUP(AE165,シフト記号表!$D$6:$X$47,21,FALSE))</f>
        <v/>
      </c>
      <c r="AF166" s="211" t="str">
        <f>IF(AF165="","",VLOOKUP(AF165,シフト記号表!$D$6:$X$47,21,FALSE))</f>
        <v/>
      </c>
      <c r="AG166" s="211" t="str">
        <f>IF(AG165="","",VLOOKUP(AG165,シフト記号表!$D$6:$X$47,21,FALSE))</f>
        <v/>
      </c>
      <c r="AH166" s="212" t="str">
        <f>IF(AH165="","",VLOOKUP(AH165,シフト記号表!$D$6:$X$47,21,FALSE))</f>
        <v/>
      </c>
      <c r="AI166" s="210" t="str">
        <f>IF(AI165="","",VLOOKUP(AI165,シフト記号表!$D$6:$X$47,21,FALSE))</f>
        <v/>
      </c>
      <c r="AJ166" s="211" t="str">
        <f>IF(AJ165="","",VLOOKUP(AJ165,シフト記号表!$D$6:$X$47,21,FALSE))</f>
        <v/>
      </c>
      <c r="AK166" s="211" t="str">
        <f>IF(AK165="","",VLOOKUP(AK165,シフト記号表!$D$6:$X$47,21,FALSE))</f>
        <v/>
      </c>
      <c r="AL166" s="211" t="str">
        <f>IF(AL165="","",VLOOKUP(AL165,シフト記号表!$D$6:$X$47,21,FALSE))</f>
        <v/>
      </c>
      <c r="AM166" s="211" t="str">
        <f>IF(AM165="","",VLOOKUP(AM165,シフト記号表!$D$6:$X$47,21,FALSE))</f>
        <v/>
      </c>
      <c r="AN166" s="211" t="str">
        <f>IF(AN165="","",VLOOKUP(AN165,シフト記号表!$D$6:$X$47,21,FALSE))</f>
        <v/>
      </c>
      <c r="AO166" s="212" t="str">
        <f>IF(AO165="","",VLOOKUP(AO165,シフト記号表!$D$6:$X$47,21,FALSE))</f>
        <v/>
      </c>
      <c r="AP166" s="210" t="str">
        <f>IF(AP165="","",VLOOKUP(AP165,シフト記号表!$D$6:$X$47,21,FALSE))</f>
        <v/>
      </c>
      <c r="AQ166" s="211" t="str">
        <f>IF(AQ165="","",VLOOKUP(AQ165,シフト記号表!$D$6:$X$47,21,FALSE))</f>
        <v/>
      </c>
      <c r="AR166" s="211" t="str">
        <f>IF(AR165="","",VLOOKUP(AR165,シフト記号表!$D$6:$X$47,21,FALSE))</f>
        <v/>
      </c>
      <c r="AS166" s="211" t="str">
        <f>IF(AS165="","",VLOOKUP(AS165,シフト記号表!$D$6:$X$47,21,FALSE))</f>
        <v/>
      </c>
      <c r="AT166" s="211" t="str">
        <f>IF(AT165="","",VLOOKUP(AT165,シフト記号表!$D$6:$X$47,21,FALSE))</f>
        <v/>
      </c>
      <c r="AU166" s="211" t="str">
        <f>IF(AU165="","",VLOOKUP(AU165,シフト記号表!$D$6:$X$47,21,FALSE))</f>
        <v/>
      </c>
      <c r="AV166" s="212" t="str">
        <f>IF(AV165="","",VLOOKUP(AV165,シフト記号表!$D$6:$X$47,21,FALSE))</f>
        <v/>
      </c>
      <c r="AW166" s="210" t="str">
        <f>IF(AW165="","",VLOOKUP(AW165,シフト記号表!$D$6:$X$47,21,FALSE))</f>
        <v/>
      </c>
      <c r="AX166" s="211" t="str">
        <f>IF(AX165="","",VLOOKUP(AX165,シフト記号表!$D$6:$X$47,21,FALSE))</f>
        <v/>
      </c>
      <c r="AY166" s="211" t="str">
        <f>IF(AY165="","",VLOOKUP(AY165,シフト記号表!$D$6:$X$47,21,FALSE))</f>
        <v/>
      </c>
      <c r="AZ166" s="576">
        <f>IF($BC$3="４週",SUM(U166:AV166),IF($BC$3="暦月",SUM(U166:AY166),""))</f>
        <v>0</v>
      </c>
      <c r="BA166" s="577"/>
      <c r="BB166" s="578">
        <f>IF($BC$3="４週",AZ166/4,IF($BC$3="暦月",(AZ166/($BC$8/7)),""))</f>
        <v>0</v>
      </c>
      <c r="BC166" s="577"/>
      <c r="BD166" s="573"/>
      <c r="BE166" s="574"/>
      <c r="BF166" s="574"/>
      <c r="BG166" s="574"/>
      <c r="BH166" s="575"/>
    </row>
    <row r="167" spans="2:60" ht="20.25" customHeight="1" x14ac:dyDescent="0.7">
      <c r="B167" s="127"/>
      <c r="C167" s="616"/>
      <c r="D167" s="617"/>
      <c r="E167" s="618"/>
      <c r="F167" s="179"/>
      <c r="G167" s="175">
        <f>C165</f>
        <v>0</v>
      </c>
      <c r="H167" s="619"/>
      <c r="I167" s="620"/>
      <c r="J167" s="621"/>
      <c r="K167" s="621"/>
      <c r="L167" s="622"/>
      <c r="M167" s="623"/>
      <c r="N167" s="624"/>
      <c r="O167" s="625"/>
      <c r="P167" s="206" t="s">
        <v>73</v>
      </c>
      <c r="Q167" s="26"/>
      <c r="R167" s="26"/>
      <c r="S167" s="18"/>
      <c r="T167" s="57"/>
      <c r="U167" s="213" t="str">
        <f>IF(U165="","",VLOOKUP(U165,シフト記号表!$D$6:$Z$47,23,FALSE))</f>
        <v/>
      </c>
      <c r="V167" s="214" t="str">
        <f>IF(V165="","",VLOOKUP(V165,シフト記号表!$D$6:$Z$47,23,FALSE))</f>
        <v/>
      </c>
      <c r="W167" s="214" t="str">
        <f>IF(W165="","",VLOOKUP(W165,シフト記号表!$D$6:$Z$47,23,FALSE))</f>
        <v/>
      </c>
      <c r="X167" s="214" t="str">
        <f>IF(X165="","",VLOOKUP(X165,シフト記号表!$D$6:$Z$47,23,FALSE))</f>
        <v/>
      </c>
      <c r="Y167" s="214" t="str">
        <f>IF(Y165="","",VLOOKUP(Y165,シフト記号表!$D$6:$Z$47,23,FALSE))</f>
        <v/>
      </c>
      <c r="Z167" s="214" t="str">
        <f>IF(Z165="","",VLOOKUP(Z165,シフト記号表!$D$6:$Z$47,23,FALSE))</f>
        <v/>
      </c>
      <c r="AA167" s="215" t="str">
        <f>IF(AA165="","",VLOOKUP(AA165,シフト記号表!$D$6:$Z$47,23,FALSE))</f>
        <v/>
      </c>
      <c r="AB167" s="213" t="str">
        <f>IF(AB165="","",VLOOKUP(AB165,シフト記号表!$D$6:$Z$47,23,FALSE))</f>
        <v/>
      </c>
      <c r="AC167" s="214" t="str">
        <f>IF(AC165="","",VLOOKUP(AC165,シフト記号表!$D$6:$Z$47,23,FALSE))</f>
        <v/>
      </c>
      <c r="AD167" s="214" t="str">
        <f>IF(AD165="","",VLOOKUP(AD165,シフト記号表!$D$6:$Z$47,23,FALSE))</f>
        <v/>
      </c>
      <c r="AE167" s="214" t="str">
        <f>IF(AE165="","",VLOOKUP(AE165,シフト記号表!$D$6:$Z$47,23,FALSE))</f>
        <v/>
      </c>
      <c r="AF167" s="214" t="str">
        <f>IF(AF165="","",VLOOKUP(AF165,シフト記号表!$D$6:$Z$47,23,FALSE))</f>
        <v/>
      </c>
      <c r="AG167" s="214" t="str">
        <f>IF(AG165="","",VLOOKUP(AG165,シフト記号表!$D$6:$Z$47,23,FALSE))</f>
        <v/>
      </c>
      <c r="AH167" s="215" t="str">
        <f>IF(AH165="","",VLOOKUP(AH165,シフト記号表!$D$6:$Z$47,23,FALSE))</f>
        <v/>
      </c>
      <c r="AI167" s="213" t="str">
        <f>IF(AI165="","",VLOOKUP(AI165,シフト記号表!$D$6:$Z$47,23,FALSE))</f>
        <v/>
      </c>
      <c r="AJ167" s="214" t="str">
        <f>IF(AJ165="","",VLOOKUP(AJ165,シフト記号表!$D$6:$Z$47,23,FALSE))</f>
        <v/>
      </c>
      <c r="AK167" s="214" t="str">
        <f>IF(AK165="","",VLOOKUP(AK165,シフト記号表!$D$6:$Z$47,23,FALSE))</f>
        <v/>
      </c>
      <c r="AL167" s="214" t="str">
        <f>IF(AL165="","",VLOOKUP(AL165,シフト記号表!$D$6:$Z$47,23,FALSE))</f>
        <v/>
      </c>
      <c r="AM167" s="214" t="str">
        <f>IF(AM165="","",VLOOKUP(AM165,シフト記号表!$D$6:$Z$47,23,FALSE))</f>
        <v/>
      </c>
      <c r="AN167" s="214" t="str">
        <f>IF(AN165="","",VLOOKUP(AN165,シフト記号表!$D$6:$Z$47,23,FALSE))</f>
        <v/>
      </c>
      <c r="AO167" s="215" t="str">
        <f>IF(AO165="","",VLOOKUP(AO165,シフト記号表!$D$6:$Z$47,23,FALSE))</f>
        <v/>
      </c>
      <c r="AP167" s="213" t="str">
        <f>IF(AP165="","",VLOOKUP(AP165,シフト記号表!$D$6:$Z$47,23,FALSE))</f>
        <v/>
      </c>
      <c r="AQ167" s="214" t="str">
        <f>IF(AQ165="","",VLOOKUP(AQ165,シフト記号表!$D$6:$Z$47,23,FALSE))</f>
        <v/>
      </c>
      <c r="AR167" s="214" t="str">
        <f>IF(AR165="","",VLOOKUP(AR165,シフト記号表!$D$6:$Z$47,23,FALSE))</f>
        <v/>
      </c>
      <c r="AS167" s="214" t="str">
        <f>IF(AS165="","",VLOOKUP(AS165,シフト記号表!$D$6:$Z$47,23,FALSE))</f>
        <v/>
      </c>
      <c r="AT167" s="214" t="str">
        <f>IF(AT165="","",VLOOKUP(AT165,シフト記号表!$D$6:$Z$47,23,FALSE))</f>
        <v/>
      </c>
      <c r="AU167" s="214" t="str">
        <f>IF(AU165="","",VLOOKUP(AU165,シフト記号表!$D$6:$Z$47,23,FALSE))</f>
        <v/>
      </c>
      <c r="AV167" s="215" t="str">
        <f>IF(AV165="","",VLOOKUP(AV165,シフト記号表!$D$6:$Z$47,23,FALSE))</f>
        <v/>
      </c>
      <c r="AW167" s="213" t="str">
        <f>IF(AW165="","",VLOOKUP(AW165,シフト記号表!$D$6:$Z$47,23,FALSE))</f>
        <v/>
      </c>
      <c r="AX167" s="214" t="str">
        <f>IF(AX165="","",VLOOKUP(AX165,シフト記号表!$D$6:$Z$47,23,FALSE))</f>
        <v/>
      </c>
      <c r="AY167" s="214" t="str">
        <f>IF(AY165="","",VLOOKUP(AY165,シフト記号表!$D$6:$Z$47,23,FALSE))</f>
        <v/>
      </c>
      <c r="AZ167" s="579">
        <f>IF($BC$3="４週",SUM(U167:AV167),IF($BC$3="暦月",SUM(U167:AY167),""))</f>
        <v>0</v>
      </c>
      <c r="BA167" s="580"/>
      <c r="BB167" s="581">
        <f>IF($BC$3="４週",AZ167/4,IF($BC$3="暦月",(AZ167/($BC$8/7)),""))</f>
        <v>0</v>
      </c>
      <c r="BC167" s="580"/>
      <c r="BD167" s="582"/>
      <c r="BE167" s="583"/>
      <c r="BF167" s="583"/>
      <c r="BG167" s="583"/>
      <c r="BH167" s="584"/>
    </row>
    <row r="168" spans="2:60" ht="20.25" customHeight="1" x14ac:dyDescent="0.7">
      <c r="B168" s="129"/>
      <c r="C168" s="585"/>
      <c r="D168" s="586"/>
      <c r="E168" s="587"/>
      <c r="F168" s="177"/>
      <c r="G168" s="173"/>
      <c r="H168" s="631"/>
      <c r="I168" s="597"/>
      <c r="J168" s="598"/>
      <c r="K168" s="598"/>
      <c r="L168" s="599"/>
      <c r="M168" s="606"/>
      <c r="N168" s="607"/>
      <c r="O168" s="60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615"/>
      <c r="BA168" s="569"/>
      <c r="BB168" s="568"/>
      <c r="BC168" s="569"/>
      <c r="BD168" s="570"/>
      <c r="BE168" s="571"/>
      <c r="BF168" s="571"/>
      <c r="BG168" s="571"/>
      <c r="BH168" s="572"/>
    </row>
    <row r="169" spans="2:60" ht="20.25" customHeight="1" x14ac:dyDescent="0.7">
      <c r="B169" s="125">
        <f>B166+1</f>
        <v>50</v>
      </c>
      <c r="C169" s="588"/>
      <c r="D169" s="589"/>
      <c r="E169" s="590"/>
      <c r="F169" s="178">
        <f>C168</f>
        <v>0</v>
      </c>
      <c r="G169" s="174"/>
      <c r="H169" s="595"/>
      <c r="I169" s="600"/>
      <c r="J169" s="601"/>
      <c r="K169" s="601"/>
      <c r="L169" s="602"/>
      <c r="M169" s="609"/>
      <c r="N169" s="610"/>
      <c r="O169" s="611"/>
      <c r="P169" s="23" t="s">
        <v>72</v>
      </c>
      <c r="Q169" s="24"/>
      <c r="R169" s="24"/>
      <c r="S169" s="19"/>
      <c r="T169" s="53"/>
      <c r="U169" s="210" t="str">
        <f>IF(U168="","",VLOOKUP(U168,シフト記号表!$D$6:$X$47,21,FALSE))</f>
        <v/>
      </c>
      <c r="V169" s="211" t="str">
        <f>IF(V168="","",VLOOKUP(V168,シフト記号表!$D$6:$X$47,21,FALSE))</f>
        <v/>
      </c>
      <c r="W169" s="211" t="str">
        <f>IF(W168="","",VLOOKUP(W168,シフト記号表!$D$6:$X$47,21,FALSE))</f>
        <v/>
      </c>
      <c r="X169" s="211" t="str">
        <f>IF(X168="","",VLOOKUP(X168,シフト記号表!$D$6:$X$47,21,FALSE))</f>
        <v/>
      </c>
      <c r="Y169" s="211" t="str">
        <f>IF(Y168="","",VLOOKUP(Y168,シフト記号表!$D$6:$X$47,21,FALSE))</f>
        <v/>
      </c>
      <c r="Z169" s="211" t="str">
        <f>IF(Z168="","",VLOOKUP(Z168,シフト記号表!$D$6:$X$47,21,FALSE))</f>
        <v/>
      </c>
      <c r="AA169" s="212" t="str">
        <f>IF(AA168="","",VLOOKUP(AA168,シフト記号表!$D$6:$X$47,21,FALSE))</f>
        <v/>
      </c>
      <c r="AB169" s="210" t="str">
        <f>IF(AB168="","",VLOOKUP(AB168,シフト記号表!$D$6:$X$47,21,FALSE))</f>
        <v/>
      </c>
      <c r="AC169" s="211" t="str">
        <f>IF(AC168="","",VLOOKUP(AC168,シフト記号表!$D$6:$X$47,21,FALSE))</f>
        <v/>
      </c>
      <c r="AD169" s="211" t="str">
        <f>IF(AD168="","",VLOOKUP(AD168,シフト記号表!$D$6:$X$47,21,FALSE))</f>
        <v/>
      </c>
      <c r="AE169" s="211" t="str">
        <f>IF(AE168="","",VLOOKUP(AE168,シフト記号表!$D$6:$X$47,21,FALSE))</f>
        <v/>
      </c>
      <c r="AF169" s="211" t="str">
        <f>IF(AF168="","",VLOOKUP(AF168,シフト記号表!$D$6:$X$47,21,FALSE))</f>
        <v/>
      </c>
      <c r="AG169" s="211" t="str">
        <f>IF(AG168="","",VLOOKUP(AG168,シフト記号表!$D$6:$X$47,21,FALSE))</f>
        <v/>
      </c>
      <c r="AH169" s="212" t="str">
        <f>IF(AH168="","",VLOOKUP(AH168,シフト記号表!$D$6:$X$47,21,FALSE))</f>
        <v/>
      </c>
      <c r="AI169" s="210" t="str">
        <f>IF(AI168="","",VLOOKUP(AI168,シフト記号表!$D$6:$X$47,21,FALSE))</f>
        <v/>
      </c>
      <c r="AJ169" s="211" t="str">
        <f>IF(AJ168="","",VLOOKUP(AJ168,シフト記号表!$D$6:$X$47,21,FALSE))</f>
        <v/>
      </c>
      <c r="AK169" s="211" t="str">
        <f>IF(AK168="","",VLOOKUP(AK168,シフト記号表!$D$6:$X$47,21,FALSE))</f>
        <v/>
      </c>
      <c r="AL169" s="211" t="str">
        <f>IF(AL168="","",VLOOKUP(AL168,シフト記号表!$D$6:$X$47,21,FALSE))</f>
        <v/>
      </c>
      <c r="AM169" s="211" t="str">
        <f>IF(AM168="","",VLOOKUP(AM168,シフト記号表!$D$6:$X$47,21,FALSE))</f>
        <v/>
      </c>
      <c r="AN169" s="211" t="str">
        <f>IF(AN168="","",VLOOKUP(AN168,シフト記号表!$D$6:$X$47,21,FALSE))</f>
        <v/>
      </c>
      <c r="AO169" s="212" t="str">
        <f>IF(AO168="","",VLOOKUP(AO168,シフト記号表!$D$6:$X$47,21,FALSE))</f>
        <v/>
      </c>
      <c r="AP169" s="210" t="str">
        <f>IF(AP168="","",VLOOKUP(AP168,シフト記号表!$D$6:$X$47,21,FALSE))</f>
        <v/>
      </c>
      <c r="AQ169" s="211" t="str">
        <f>IF(AQ168="","",VLOOKUP(AQ168,シフト記号表!$D$6:$X$47,21,FALSE))</f>
        <v/>
      </c>
      <c r="AR169" s="211" t="str">
        <f>IF(AR168="","",VLOOKUP(AR168,シフト記号表!$D$6:$X$47,21,FALSE))</f>
        <v/>
      </c>
      <c r="AS169" s="211" t="str">
        <f>IF(AS168="","",VLOOKUP(AS168,シフト記号表!$D$6:$X$47,21,FALSE))</f>
        <v/>
      </c>
      <c r="AT169" s="211" t="str">
        <f>IF(AT168="","",VLOOKUP(AT168,シフト記号表!$D$6:$X$47,21,FALSE))</f>
        <v/>
      </c>
      <c r="AU169" s="211" t="str">
        <f>IF(AU168="","",VLOOKUP(AU168,シフト記号表!$D$6:$X$47,21,FALSE))</f>
        <v/>
      </c>
      <c r="AV169" s="212" t="str">
        <f>IF(AV168="","",VLOOKUP(AV168,シフト記号表!$D$6:$X$47,21,FALSE))</f>
        <v/>
      </c>
      <c r="AW169" s="210" t="str">
        <f>IF(AW168="","",VLOOKUP(AW168,シフト記号表!$D$6:$X$47,21,FALSE))</f>
        <v/>
      </c>
      <c r="AX169" s="211" t="str">
        <f>IF(AX168="","",VLOOKUP(AX168,シフト記号表!$D$6:$X$47,21,FALSE))</f>
        <v/>
      </c>
      <c r="AY169" s="211" t="str">
        <f>IF(AY168="","",VLOOKUP(AY168,シフト記号表!$D$6:$X$47,21,FALSE))</f>
        <v/>
      </c>
      <c r="AZ169" s="576">
        <f>IF($BC$3="４週",SUM(U169:AV169),IF($BC$3="暦月",SUM(U169:AY169),""))</f>
        <v>0</v>
      </c>
      <c r="BA169" s="577"/>
      <c r="BB169" s="578">
        <f>IF($BC$3="４週",AZ169/4,IF($BC$3="暦月",(AZ169/($BC$8/7)),""))</f>
        <v>0</v>
      </c>
      <c r="BC169" s="577"/>
      <c r="BD169" s="573"/>
      <c r="BE169" s="574"/>
      <c r="BF169" s="574"/>
      <c r="BG169" s="574"/>
      <c r="BH169" s="575"/>
    </row>
    <row r="170" spans="2:60" ht="20.25" customHeight="1" thickBot="1" x14ac:dyDescent="0.75">
      <c r="B170" s="127"/>
      <c r="C170" s="616"/>
      <c r="D170" s="617"/>
      <c r="E170" s="618"/>
      <c r="F170" s="179"/>
      <c r="G170" s="175">
        <f>C168</f>
        <v>0</v>
      </c>
      <c r="H170" s="619"/>
      <c r="I170" s="620"/>
      <c r="J170" s="621"/>
      <c r="K170" s="621"/>
      <c r="L170" s="622"/>
      <c r="M170" s="623"/>
      <c r="N170" s="624"/>
      <c r="O170" s="625"/>
      <c r="P170" s="206" t="s">
        <v>73</v>
      </c>
      <c r="Q170" s="26"/>
      <c r="R170" s="26"/>
      <c r="S170" s="18"/>
      <c r="T170" s="57"/>
      <c r="U170" s="213" t="str">
        <f>IF(U168="","",VLOOKUP(U168,シフト記号表!$D$6:$Z$47,23,FALSE))</f>
        <v/>
      </c>
      <c r="V170" s="214" t="str">
        <f>IF(V168="","",VLOOKUP(V168,シフト記号表!$D$6:$Z$47,23,FALSE))</f>
        <v/>
      </c>
      <c r="W170" s="214" t="str">
        <f>IF(W168="","",VLOOKUP(W168,シフト記号表!$D$6:$Z$47,23,FALSE))</f>
        <v/>
      </c>
      <c r="X170" s="214" t="str">
        <f>IF(X168="","",VLOOKUP(X168,シフト記号表!$D$6:$Z$47,23,FALSE))</f>
        <v/>
      </c>
      <c r="Y170" s="214" t="str">
        <f>IF(Y168="","",VLOOKUP(Y168,シフト記号表!$D$6:$Z$47,23,FALSE))</f>
        <v/>
      </c>
      <c r="Z170" s="214" t="str">
        <f>IF(Z168="","",VLOOKUP(Z168,シフト記号表!$D$6:$Z$47,23,FALSE))</f>
        <v/>
      </c>
      <c r="AA170" s="215" t="str">
        <f>IF(AA168="","",VLOOKUP(AA168,シフト記号表!$D$6:$Z$47,23,FALSE))</f>
        <v/>
      </c>
      <c r="AB170" s="213" t="str">
        <f>IF(AB168="","",VLOOKUP(AB168,シフト記号表!$D$6:$Z$47,23,FALSE))</f>
        <v/>
      </c>
      <c r="AC170" s="214" t="str">
        <f>IF(AC168="","",VLOOKUP(AC168,シフト記号表!$D$6:$Z$47,23,FALSE))</f>
        <v/>
      </c>
      <c r="AD170" s="214" t="str">
        <f>IF(AD168="","",VLOOKUP(AD168,シフト記号表!$D$6:$Z$47,23,FALSE))</f>
        <v/>
      </c>
      <c r="AE170" s="214" t="str">
        <f>IF(AE168="","",VLOOKUP(AE168,シフト記号表!$D$6:$Z$47,23,FALSE))</f>
        <v/>
      </c>
      <c r="AF170" s="214" t="str">
        <f>IF(AF168="","",VLOOKUP(AF168,シフト記号表!$D$6:$Z$47,23,FALSE))</f>
        <v/>
      </c>
      <c r="AG170" s="214" t="str">
        <f>IF(AG168="","",VLOOKUP(AG168,シフト記号表!$D$6:$Z$47,23,FALSE))</f>
        <v/>
      </c>
      <c r="AH170" s="215" t="str">
        <f>IF(AH168="","",VLOOKUP(AH168,シフト記号表!$D$6:$Z$47,23,FALSE))</f>
        <v/>
      </c>
      <c r="AI170" s="213" t="str">
        <f>IF(AI168="","",VLOOKUP(AI168,シフト記号表!$D$6:$Z$47,23,FALSE))</f>
        <v/>
      </c>
      <c r="AJ170" s="214" t="str">
        <f>IF(AJ168="","",VLOOKUP(AJ168,シフト記号表!$D$6:$Z$47,23,FALSE))</f>
        <v/>
      </c>
      <c r="AK170" s="214" t="str">
        <f>IF(AK168="","",VLOOKUP(AK168,シフト記号表!$D$6:$Z$47,23,FALSE))</f>
        <v/>
      </c>
      <c r="AL170" s="214" t="str">
        <f>IF(AL168="","",VLOOKUP(AL168,シフト記号表!$D$6:$Z$47,23,FALSE))</f>
        <v/>
      </c>
      <c r="AM170" s="214" t="str">
        <f>IF(AM168="","",VLOOKUP(AM168,シフト記号表!$D$6:$Z$47,23,FALSE))</f>
        <v/>
      </c>
      <c r="AN170" s="214" t="str">
        <f>IF(AN168="","",VLOOKUP(AN168,シフト記号表!$D$6:$Z$47,23,FALSE))</f>
        <v/>
      </c>
      <c r="AO170" s="215" t="str">
        <f>IF(AO168="","",VLOOKUP(AO168,シフト記号表!$D$6:$Z$47,23,FALSE))</f>
        <v/>
      </c>
      <c r="AP170" s="213" t="str">
        <f>IF(AP168="","",VLOOKUP(AP168,シフト記号表!$D$6:$Z$47,23,FALSE))</f>
        <v/>
      </c>
      <c r="AQ170" s="214" t="str">
        <f>IF(AQ168="","",VLOOKUP(AQ168,シフト記号表!$D$6:$Z$47,23,FALSE))</f>
        <v/>
      </c>
      <c r="AR170" s="214" t="str">
        <f>IF(AR168="","",VLOOKUP(AR168,シフト記号表!$D$6:$Z$47,23,FALSE))</f>
        <v/>
      </c>
      <c r="AS170" s="214" t="str">
        <f>IF(AS168="","",VLOOKUP(AS168,シフト記号表!$D$6:$Z$47,23,FALSE))</f>
        <v/>
      </c>
      <c r="AT170" s="214" t="str">
        <f>IF(AT168="","",VLOOKUP(AT168,シフト記号表!$D$6:$Z$47,23,FALSE))</f>
        <v/>
      </c>
      <c r="AU170" s="214" t="str">
        <f>IF(AU168="","",VLOOKUP(AU168,シフト記号表!$D$6:$Z$47,23,FALSE))</f>
        <v/>
      </c>
      <c r="AV170" s="215" t="str">
        <f>IF(AV168="","",VLOOKUP(AV168,シフト記号表!$D$6:$Z$47,23,FALSE))</f>
        <v/>
      </c>
      <c r="AW170" s="213" t="str">
        <f>IF(AW168="","",VLOOKUP(AW168,シフト記号表!$D$6:$Z$47,23,FALSE))</f>
        <v/>
      </c>
      <c r="AX170" s="214" t="str">
        <f>IF(AX168="","",VLOOKUP(AX168,シフト記号表!$D$6:$Z$47,23,FALSE))</f>
        <v/>
      </c>
      <c r="AY170" s="214" t="str">
        <f>IF(AY168="","",VLOOKUP(AY168,シフト記号表!$D$6:$Z$47,23,FALSE))</f>
        <v/>
      </c>
      <c r="AZ170" s="579">
        <f>IF($BC$3="４週",SUM(U170:AV170),IF($BC$3="暦月",SUM(U170:AY170),""))</f>
        <v>0</v>
      </c>
      <c r="BA170" s="580"/>
      <c r="BB170" s="581">
        <f>IF($BC$3="４週",AZ170/4,IF($BC$3="暦月",(AZ170/($BC$8/7)),""))</f>
        <v>0</v>
      </c>
      <c r="BC170" s="580"/>
      <c r="BD170" s="582"/>
      <c r="BE170" s="583"/>
      <c r="BF170" s="583"/>
      <c r="BG170" s="583"/>
      <c r="BH170" s="584"/>
    </row>
    <row r="171" spans="2:60" ht="20.25" customHeight="1" x14ac:dyDescent="0.7">
      <c r="B171" s="539" t="s">
        <v>228</v>
      </c>
      <c r="C171" s="540"/>
      <c r="D171" s="540"/>
      <c r="E171" s="540"/>
      <c r="F171" s="540"/>
      <c r="G171" s="540"/>
      <c r="H171" s="540"/>
      <c r="I171" s="540"/>
      <c r="J171" s="540"/>
      <c r="K171" s="540"/>
      <c r="L171" s="540"/>
      <c r="M171" s="540"/>
      <c r="N171" s="540"/>
      <c r="O171" s="540"/>
      <c r="P171" s="540"/>
      <c r="Q171" s="540"/>
      <c r="R171" s="540"/>
      <c r="S171" s="540"/>
      <c r="T171" s="54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542"/>
      <c r="BA171" s="543"/>
      <c r="BB171" s="548"/>
      <c r="BC171" s="549"/>
      <c r="BD171" s="549"/>
      <c r="BE171" s="549"/>
      <c r="BF171" s="549"/>
      <c r="BG171" s="549"/>
      <c r="BH171" s="550"/>
    </row>
    <row r="172" spans="2:60" ht="20.25" customHeight="1" x14ac:dyDescent="0.7">
      <c r="B172" s="557" t="s">
        <v>229</v>
      </c>
      <c r="C172" s="558"/>
      <c r="D172" s="558"/>
      <c r="E172" s="558"/>
      <c r="F172" s="558"/>
      <c r="G172" s="558"/>
      <c r="H172" s="558"/>
      <c r="I172" s="558"/>
      <c r="J172" s="558"/>
      <c r="K172" s="558"/>
      <c r="L172" s="558"/>
      <c r="M172" s="558"/>
      <c r="N172" s="558"/>
      <c r="O172" s="558"/>
      <c r="P172" s="558"/>
      <c r="Q172" s="558"/>
      <c r="R172" s="558"/>
      <c r="S172" s="558"/>
      <c r="T172" s="55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544"/>
      <c r="BA172" s="545"/>
      <c r="BB172" s="551"/>
      <c r="BC172" s="552"/>
      <c r="BD172" s="552"/>
      <c r="BE172" s="552"/>
      <c r="BF172" s="552"/>
      <c r="BG172" s="552"/>
      <c r="BH172" s="553"/>
    </row>
    <row r="173" spans="2:60" ht="20.25" customHeight="1" x14ac:dyDescent="0.7">
      <c r="B173" s="557" t="s">
        <v>230</v>
      </c>
      <c r="C173" s="558"/>
      <c r="D173" s="558"/>
      <c r="E173" s="558"/>
      <c r="F173" s="558"/>
      <c r="G173" s="558"/>
      <c r="H173" s="558"/>
      <c r="I173" s="558"/>
      <c r="J173" s="558"/>
      <c r="K173" s="558"/>
      <c r="L173" s="558"/>
      <c r="M173" s="558"/>
      <c r="N173" s="558"/>
      <c r="O173" s="558"/>
      <c r="P173" s="558"/>
      <c r="Q173" s="558"/>
      <c r="R173" s="558"/>
      <c r="S173" s="558"/>
      <c r="T173" s="55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546"/>
      <c r="BA173" s="547"/>
      <c r="BB173" s="551"/>
      <c r="BC173" s="552"/>
      <c r="BD173" s="552"/>
      <c r="BE173" s="552"/>
      <c r="BF173" s="552"/>
      <c r="BG173" s="552"/>
      <c r="BH173" s="553"/>
    </row>
    <row r="174" spans="2:60" ht="20.25" customHeight="1" x14ac:dyDescent="0.7">
      <c r="B174" s="557" t="s">
        <v>231</v>
      </c>
      <c r="C174" s="558"/>
      <c r="D174" s="558"/>
      <c r="E174" s="558"/>
      <c r="F174" s="558"/>
      <c r="G174" s="558"/>
      <c r="H174" s="558"/>
      <c r="I174" s="558"/>
      <c r="J174" s="558"/>
      <c r="K174" s="558"/>
      <c r="L174" s="558"/>
      <c r="M174" s="558"/>
      <c r="N174" s="558"/>
      <c r="O174" s="558"/>
      <c r="P174" s="558"/>
      <c r="Q174" s="558"/>
      <c r="R174" s="558"/>
      <c r="S174" s="558"/>
      <c r="T174" s="55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561">
        <f>IF($BC$3="４週",SUM(U174:AV174),IF($BC$3="暦月",SUM(U174:AY174),""))</f>
        <v>0</v>
      </c>
      <c r="BA174" s="562"/>
      <c r="BB174" s="551"/>
      <c r="BC174" s="552"/>
      <c r="BD174" s="552"/>
      <c r="BE174" s="552"/>
      <c r="BF174" s="552"/>
      <c r="BG174" s="552"/>
      <c r="BH174" s="553"/>
    </row>
    <row r="175" spans="2:60" ht="20.25" customHeight="1" thickBot="1" x14ac:dyDescent="0.75">
      <c r="B175" s="695" t="s">
        <v>232</v>
      </c>
      <c r="C175" s="564"/>
      <c r="D175" s="564"/>
      <c r="E175" s="564"/>
      <c r="F175" s="564"/>
      <c r="G175" s="564"/>
      <c r="H175" s="564"/>
      <c r="I175" s="564"/>
      <c r="J175" s="564"/>
      <c r="K175" s="564"/>
      <c r="L175" s="564"/>
      <c r="M175" s="564"/>
      <c r="N175" s="564"/>
      <c r="O175" s="564"/>
      <c r="P175" s="564"/>
      <c r="Q175" s="564"/>
      <c r="R175" s="564"/>
      <c r="S175" s="564"/>
      <c r="T175" s="565"/>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566">
        <f>IF($BC$3="４週",SUM(U175:AV175),IF($BC$3="暦月",SUM(U175:AY175),""))</f>
        <v>0</v>
      </c>
      <c r="BA175" s="567"/>
      <c r="BB175" s="554"/>
      <c r="BC175" s="555"/>
      <c r="BD175" s="555"/>
      <c r="BE175" s="555"/>
      <c r="BF175" s="555"/>
      <c r="BG175" s="555"/>
      <c r="BH175" s="556"/>
    </row>
    <row r="176" spans="2:60" s="47" customFormat="1" ht="20.25" customHeight="1" x14ac:dyDescent="0.7">
      <c r="C176" s="48"/>
      <c r="D176" s="48"/>
      <c r="E176" s="48"/>
      <c r="F176" s="48"/>
      <c r="G176" s="48"/>
      <c r="R176" s="50"/>
      <c r="BH176" s="49"/>
    </row>
    <row r="177" ht="20.25" customHeight="1" x14ac:dyDescent="0.7"/>
    <row r="178" ht="20.25" customHeight="1" x14ac:dyDescent="0.7"/>
    <row r="179" ht="20.25" customHeight="1" x14ac:dyDescent="0.7"/>
    <row r="180" ht="20.25" customHeight="1" x14ac:dyDescent="0.7"/>
    <row r="181" ht="20.25" customHeight="1" x14ac:dyDescent="0.7"/>
    <row r="182" ht="20.25" customHeight="1" x14ac:dyDescent="0.7"/>
    <row r="183" ht="20.25" customHeight="1" x14ac:dyDescent="0.7"/>
    <row r="184" ht="20.25" customHeight="1" x14ac:dyDescent="0.7"/>
    <row r="185" ht="20.25" customHeight="1" x14ac:dyDescent="0.7"/>
    <row r="186" ht="20.25" customHeight="1" x14ac:dyDescent="0.7"/>
    <row r="187" ht="20.25" customHeight="1" x14ac:dyDescent="0.7"/>
    <row r="188" ht="20.25" customHeight="1" x14ac:dyDescent="0.7"/>
    <row r="189" ht="20.25" customHeight="1" x14ac:dyDescent="0.7"/>
    <row r="190" ht="20.25" customHeight="1" x14ac:dyDescent="0.7"/>
    <row r="191" ht="20.25" customHeight="1" x14ac:dyDescent="0.7"/>
    <row r="192" ht="20.25" customHeight="1" x14ac:dyDescent="0.7"/>
    <row r="193" ht="20.25" customHeight="1" x14ac:dyDescent="0.7"/>
    <row r="194" ht="20.25" customHeight="1" x14ac:dyDescent="0.7"/>
    <row r="195" ht="20.25" customHeight="1" x14ac:dyDescent="0.7"/>
    <row r="196" ht="20.25" customHeight="1" x14ac:dyDescent="0.7"/>
    <row r="197" ht="20.25" customHeight="1" x14ac:dyDescent="0.7"/>
    <row r="198" ht="20.25" customHeight="1" x14ac:dyDescent="0.7"/>
    <row r="199" ht="20.25" customHeight="1" x14ac:dyDescent="0.7"/>
    <row r="200" ht="20.25" customHeight="1" x14ac:dyDescent="0.7"/>
    <row r="201" ht="20.25" customHeight="1" x14ac:dyDescent="0.7"/>
    <row r="202" ht="20.25" customHeight="1" x14ac:dyDescent="0.7"/>
    <row r="203" ht="20.25" customHeight="1" x14ac:dyDescent="0.7"/>
    <row r="230" spans="1:57" x14ac:dyDescent="0.7">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7">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7">
      <c r="A232" s="11"/>
      <c r="B232" s="11"/>
      <c r="C232" s="14"/>
      <c r="D232" s="14"/>
      <c r="E232" s="14"/>
      <c r="F232" s="14"/>
      <c r="G232" s="14"/>
      <c r="H232" s="14"/>
      <c r="I232" s="12"/>
      <c r="J232" s="12"/>
      <c r="K232" s="11"/>
      <c r="L232" s="11"/>
      <c r="M232" s="11"/>
      <c r="N232" s="11"/>
      <c r="O232" s="11"/>
      <c r="P232" s="11"/>
    </row>
    <row r="233" spans="1:57" x14ac:dyDescent="0.7">
      <c r="A233" s="11"/>
      <c r="B233" s="11"/>
      <c r="C233" s="14"/>
      <c r="D233" s="14"/>
      <c r="E233" s="14"/>
      <c r="F233" s="14"/>
      <c r="G233" s="14"/>
      <c r="H233" s="14"/>
      <c r="I233" s="12"/>
      <c r="J233" s="12"/>
      <c r="K233" s="11"/>
      <c r="L233" s="11"/>
      <c r="M233" s="11"/>
      <c r="N233" s="11"/>
      <c r="O233" s="11"/>
      <c r="P233" s="11"/>
    </row>
    <row r="234" spans="1:57" x14ac:dyDescent="0.7">
      <c r="C234" s="3"/>
      <c r="D234" s="3"/>
      <c r="E234" s="3"/>
      <c r="F234" s="3"/>
      <c r="G234" s="3"/>
      <c r="H234" s="3"/>
    </row>
    <row r="235" spans="1:57" x14ac:dyDescent="0.7">
      <c r="C235" s="3"/>
      <c r="D235" s="3"/>
      <c r="E235" s="3"/>
      <c r="F235" s="3"/>
      <c r="G235" s="3"/>
      <c r="H235" s="3"/>
    </row>
    <row r="236" spans="1:57" x14ac:dyDescent="0.7">
      <c r="C236" s="3"/>
      <c r="D236" s="3"/>
      <c r="E236" s="3"/>
      <c r="F236" s="3"/>
      <c r="G236" s="3"/>
      <c r="H236" s="3"/>
    </row>
    <row r="237" spans="1:57" x14ac:dyDescent="0.7">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05" priority="415">
      <formula>OR(U$171=$B22,U$172=$B22)</formula>
    </cfRule>
  </conditionalFormatting>
  <conditionalFormatting sqref="U22:AA23 U171:BA175">
    <cfRule type="expression" dxfId="504" priority="414">
      <formula>INDIRECT(ADDRESS(ROW(),COLUMN()))=TRUNC(INDIRECT(ADDRESS(ROW(),COLUMN())))</formula>
    </cfRule>
  </conditionalFormatting>
  <conditionalFormatting sqref="AZ22:BC23">
    <cfRule type="expression" dxfId="503" priority="413">
      <formula>INDIRECT(ADDRESS(ROW(),COLUMN()))=TRUNC(INDIRECT(ADDRESS(ROW(),COLUMN())))</formula>
    </cfRule>
  </conditionalFormatting>
  <conditionalFormatting sqref="AZ25:BC26">
    <cfRule type="expression" dxfId="502" priority="412">
      <formula>INDIRECT(ADDRESS(ROW(),COLUMN()))=TRUNC(INDIRECT(ADDRESS(ROW(),COLUMN())))</formula>
    </cfRule>
  </conditionalFormatting>
  <conditionalFormatting sqref="AZ28:BC29">
    <cfRule type="expression" dxfId="501" priority="411">
      <formula>INDIRECT(ADDRESS(ROW(),COLUMN()))=TRUNC(INDIRECT(ADDRESS(ROW(),COLUMN())))</formula>
    </cfRule>
  </conditionalFormatting>
  <conditionalFormatting sqref="AZ31:BC32">
    <cfRule type="expression" dxfId="500" priority="410">
      <formula>INDIRECT(ADDRESS(ROW(),COLUMN()))=TRUNC(INDIRECT(ADDRESS(ROW(),COLUMN())))</formula>
    </cfRule>
  </conditionalFormatting>
  <conditionalFormatting sqref="AZ34:BC35">
    <cfRule type="expression" dxfId="499" priority="409">
      <formula>INDIRECT(ADDRESS(ROW(),COLUMN()))=TRUNC(INDIRECT(ADDRESS(ROW(),COLUMN())))</formula>
    </cfRule>
  </conditionalFormatting>
  <conditionalFormatting sqref="AZ37:BC38">
    <cfRule type="expression" dxfId="498" priority="408">
      <formula>INDIRECT(ADDRESS(ROW(),COLUMN()))=TRUNC(INDIRECT(ADDRESS(ROW(),COLUMN())))</formula>
    </cfRule>
  </conditionalFormatting>
  <conditionalFormatting sqref="AZ40:BC41">
    <cfRule type="expression" dxfId="497" priority="407">
      <formula>INDIRECT(ADDRESS(ROW(),COLUMN()))=TRUNC(INDIRECT(ADDRESS(ROW(),COLUMN())))</formula>
    </cfRule>
  </conditionalFormatting>
  <conditionalFormatting sqref="AZ43:BC44">
    <cfRule type="expression" dxfId="496" priority="406">
      <formula>INDIRECT(ADDRESS(ROW(),COLUMN()))=TRUNC(INDIRECT(ADDRESS(ROW(),COLUMN())))</formula>
    </cfRule>
  </conditionalFormatting>
  <conditionalFormatting sqref="AZ46:BC47">
    <cfRule type="expression" dxfId="495" priority="405">
      <formula>INDIRECT(ADDRESS(ROW(),COLUMN()))=TRUNC(INDIRECT(ADDRESS(ROW(),COLUMN())))</formula>
    </cfRule>
  </conditionalFormatting>
  <conditionalFormatting sqref="AZ49:BC50">
    <cfRule type="expression" dxfId="494" priority="404">
      <formula>INDIRECT(ADDRESS(ROW(),COLUMN()))=TRUNC(INDIRECT(ADDRESS(ROW(),COLUMN())))</formula>
    </cfRule>
  </conditionalFormatting>
  <conditionalFormatting sqref="AZ52:BC53">
    <cfRule type="expression" dxfId="493" priority="403">
      <formula>INDIRECT(ADDRESS(ROW(),COLUMN()))=TRUNC(INDIRECT(ADDRESS(ROW(),COLUMN())))</formula>
    </cfRule>
  </conditionalFormatting>
  <conditionalFormatting sqref="AZ55:BC56">
    <cfRule type="expression" dxfId="492" priority="402">
      <formula>INDIRECT(ADDRESS(ROW(),COLUMN()))=TRUNC(INDIRECT(ADDRESS(ROW(),COLUMN())))</formula>
    </cfRule>
  </conditionalFormatting>
  <conditionalFormatting sqref="AZ58:BC59">
    <cfRule type="expression" dxfId="491" priority="401">
      <formula>INDIRECT(ADDRESS(ROW(),COLUMN()))=TRUNC(INDIRECT(ADDRESS(ROW(),COLUMN())))</formula>
    </cfRule>
  </conditionalFormatting>
  <conditionalFormatting sqref="AZ61:BC62">
    <cfRule type="expression" dxfId="490" priority="400">
      <formula>INDIRECT(ADDRESS(ROW(),COLUMN()))=TRUNC(INDIRECT(ADDRESS(ROW(),COLUMN())))</formula>
    </cfRule>
  </conditionalFormatting>
  <conditionalFormatting sqref="AZ64:BC65">
    <cfRule type="expression" dxfId="489" priority="399">
      <formula>INDIRECT(ADDRESS(ROW(),COLUMN()))=TRUNC(INDIRECT(ADDRESS(ROW(),COLUMN())))</formula>
    </cfRule>
  </conditionalFormatting>
  <conditionalFormatting sqref="AZ67:BC68">
    <cfRule type="expression" dxfId="488" priority="398">
      <formula>INDIRECT(ADDRESS(ROW(),COLUMN()))=TRUNC(INDIRECT(ADDRESS(ROW(),COLUMN())))</formula>
    </cfRule>
  </conditionalFormatting>
  <conditionalFormatting sqref="AB23:AH23">
    <cfRule type="expression" dxfId="487" priority="396">
      <formula>OR(AB$171=$B22,AB$172=$B22)</formula>
    </cfRule>
  </conditionalFormatting>
  <conditionalFormatting sqref="AB22:AH23">
    <cfRule type="expression" dxfId="486" priority="395">
      <formula>INDIRECT(ADDRESS(ROW(),COLUMN()))=TRUNC(INDIRECT(ADDRESS(ROW(),COLUMN())))</formula>
    </cfRule>
  </conditionalFormatting>
  <conditionalFormatting sqref="AI23:AO23">
    <cfRule type="expression" dxfId="485" priority="394">
      <formula>OR(AI$171=$B22,AI$172=$B22)</formula>
    </cfRule>
  </conditionalFormatting>
  <conditionalFormatting sqref="AI22:AO23">
    <cfRule type="expression" dxfId="484" priority="393">
      <formula>INDIRECT(ADDRESS(ROW(),COLUMN()))=TRUNC(INDIRECT(ADDRESS(ROW(),COLUMN())))</formula>
    </cfRule>
  </conditionalFormatting>
  <conditionalFormatting sqref="AP23:AV23">
    <cfRule type="expression" dxfId="483" priority="392">
      <formula>OR(AP$171=$B22,AP$172=$B22)</formula>
    </cfRule>
  </conditionalFormatting>
  <conditionalFormatting sqref="AP22:AV23">
    <cfRule type="expression" dxfId="482" priority="391">
      <formula>INDIRECT(ADDRESS(ROW(),COLUMN()))=TRUNC(INDIRECT(ADDRESS(ROW(),COLUMN())))</formula>
    </cfRule>
  </conditionalFormatting>
  <conditionalFormatting sqref="AW23:AY23">
    <cfRule type="expression" dxfId="481" priority="390">
      <formula>OR(AW$171=$B22,AW$172=$B22)</formula>
    </cfRule>
  </conditionalFormatting>
  <conditionalFormatting sqref="AW22:AY23">
    <cfRule type="expression" dxfId="480" priority="389">
      <formula>INDIRECT(ADDRESS(ROW(),COLUMN()))=TRUNC(INDIRECT(ADDRESS(ROW(),COLUMN())))</formula>
    </cfRule>
  </conditionalFormatting>
  <conditionalFormatting sqref="U26:AA26">
    <cfRule type="expression" dxfId="479" priority="388">
      <formula>OR(U$171=$B25,U$172=$B25)</formula>
    </cfRule>
  </conditionalFormatting>
  <conditionalFormatting sqref="U25:AA26">
    <cfRule type="expression" dxfId="478" priority="387">
      <formula>INDIRECT(ADDRESS(ROW(),COLUMN()))=TRUNC(INDIRECT(ADDRESS(ROW(),COLUMN())))</formula>
    </cfRule>
  </conditionalFormatting>
  <conditionalFormatting sqref="AB26:AH26">
    <cfRule type="expression" dxfId="477" priority="386">
      <formula>OR(AB$171=$B25,AB$172=$B25)</formula>
    </cfRule>
  </conditionalFormatting>
  <conditionalFormatting sqref="AB25:AH26">
    <cfRule type="expression" dxfId="476" priority="385">
      <formula>INDIRECT(ADDRESS(ROW(),COLUMN()))=TRUNC(INDIRECT(ADDRESS(ROW(),COLUMN())))</formula>
    </cfRule>
  </conditionalFormatting>
  <conditionalFormatting sqref="AI26:AO26">
    <cfRule type="expression" dxfId="475" priority="384">
      <formula>OR(AI$171=$B25,AI$172=$B25)</formula>
    </cfRule>
  </conditionalFormatting>
  <conditionalFormatting sqref="AI25:AO26">
    <cfRule type="expression" dxfId="474" priority="383">
      <formula>INDIRECT(ADDRESS(ROW(),COLUMN()))=TRUNC(INDIRECT(ADDRESS(ROW(),COLUMN())))</formula>
    </cfRule>
  </conditionalFormatting>
  <conditionalFormatting sqref="AP26:AV26">
    <cfRule type="expression" dxfId="473" priority="382">
      <formula>OR(AP$171=$B25,AP$172=$B25)</formula>
    </cfRule>
  </conditionalFormatting>
  <conditionalFormatting sqref="AP25:AV26">
    <cfRule type="expression" dxfId="472" priority="381">
      <formula>INDIRECT(ADDRESS(ROW(),COLUMN()))=TRUNC(INDIRECT(ADDRESS(ROW(),COLUMN())))</formula>
    </cfRule>
  </conditionalFormatting>
  <conditionalFormatting sqref="AW26:AY26">
    <cfRule type="expression" dxfId="471" priority="380">
      <formula>OR(AW$171=$B25,AW$172=$B25)</formula>
    </cfRule>
  </conditionalFormatting>
  <conditionalFormatting sqref="AW25:AY26">
    <cfRule type="expression" dxfId="470" priority="379">
      <formula>INDIRECT(ADDRESS(ROW(),COLUMN()))=TRUNC(INDIRECT(ADDRESS(ROW(),COLUMN())))</formula>
    </cfRule>
  </conditionalFormatting>
  <conditionalFormatting sqref="U29:AA29">
    <cfRule type="expression" dxfId="469" priority="378">
      <formula>OR(U$171=$B28,U$172=$B28)</formula>
    </cfRule>
  </conditionalFormatting>
  <conditionalFormatting sqref="U28:AA29">
    <cfRule type="expression" dxfId="468" priority="377">
      <formula>INDIRECT(ADDRESS(ROW(),COLUMN()))=TRUNC(INDIRECT(ADDRESS(ROW(),COLUMN())))</formula>
    </cfRule>
  </conditionalFormatting>
  <conditionalFormatting sqref="AB29:AH29">
    <cfRule type="expression" dxfId="467" priority="376">
      <formula>OR(AB$171=$B28,AB$172=$B28)</formula>
    </cfRule>
  </conditionalFormatting>
  <conditionalFormatting sqref="AB28:AH29">
    <cfRule type="expression" dxfId="466" priority="375">
      <formula>INDIRECT(ADDRESS(ROW(),COLUMN()))=TRUNC(INDIRECT(ADDRESS(ROW(),COLUMN())))</formula>
    </cfRule>
  </conditionalFormatting>
  <conditionalFormatting sqref="AI29:AO29">
    <cfRule type="expression" dxfId="465" priority="374">
      <formula>OR(AI$171=$B28,AI$172=$B28)</formula>
    </cfRule>
  </conditionalFormatting>
  <conditionalFormatting sqref="AI28:AO29">
    <cfRule type="expression" dxfId="464" priority="373">
      <formula>INDIRECT(ADDRESS(ROW(),COLUMN()))=TRUNC(INDIRECT(ADDRESS(ROW(),COLUMN())))</formula>
    </cfRule>
  </conditionalFormatting>
  <conditionalFormatting sqref="AP29:AV29">
    <cfRule type="expression" dxfId="463" priority="372">
      <formula>OR(AP$171=$B28,AP$172=$B28)</formula>
    </cfRule>
  </conditionalFormatting>
  <conditionalFormatting sqref="AP28:AV29">
    <cfRule type="expression" dxfId="462" priority="371">
      <formula>INDIRECT(ADDRESS(ROW(),COLUMN()))=TRUNC(INDIRECT(ADDRESS(ROW(),COLUMN())))</formula>
    </cfRule>
  </conditionalFormatting>
  <conditionalFormatting sqref="AW29:AY29">
    <cfRule type="expression" dxfId="461" priority="370">
      <formula>OR(AW$171=$B28,AW$172=$B28)</formula>
    </cfRule>
  </conditionalFormatting>
  <conditionalFormatting sqref="AW28:AY29">
    <cfRule type="expression" dxfId="460" priority="369">
      <formula>INDIRECT(ADDRESS(ROW(),COLUMN()))=TRUNC(INDIRECT(ADDRESS(ROW(),COLUMN())))</formula>
    </cfRule>
  </conditionalFormatting>
  <conditionalFormatting sqref="U32:AA32">
    <cfRule type="expression" dxfId="459" priority="368">
      <formula>OR(U$171=$B31,U$172=$B31)</formula>
    </cfRule>
  </conditionalFormatting>
  <conditionalFormatting sqref="U31:AA32">
    <cfRule type="expression" dxfId="458" priority="367">
      <formula>INDIRECT(ADDRESS(ROW(),COLUMN()))=TRUNC(INDIRECT(ADDRESS(ROW(),COLUMN())))</formula>
    </cfRule>
  </conditionalFormatting>
  <conditionalFormatting sqref="AB32:AH32">
    <cfRule type="expression" dxfId="457" priority="366">
      <formula>OR(AB$171=$B31,AB$172=$B31)</formula>
    </cfRule>
  </conditionalFormatting>
  <conditionalFormatting sqref="AB31:AH32">
    <cfRule type="expression" dxfId="456" priority="365">
      <formula>INDIRECT(ADDRESS(ROW(),COLUMN()))=TRUNC(INDIRECT(ADDRESS(ROW(),COLUMN())))</formula>
    </cfRule>
  </conditionalFormatting>
  <conditionalFormatting sqref="AI32:AO32">
    <cfRule type="expression" dxfId="455" priority="364">
      <formula>OR(AI$171=$B31,AI$172=$B31)</formula>
    </cfRule>
  </conditionalFormatting>
  <conditionalFormatting sqref="AI31:AO32">
    <cfRule type="expression" dxfId="454" priority="363">
      <formula>INDIRECT(ADDRESS(ROW(),COLUMN()))=TRUNC(INDIRECT(ADDRESS(ROW(),COLUMN())))</formula>
    </cfRule>
  </conditionalFormatting>
  <conditionalFormatting sqref="AP32:AV32">
    <cfRule type="expression" dxfId="453" priority="362">
      <formula>OR(AP$171=$B31,AP$172=$B31)</formula>
    </cfRule>
  </conditionalFormatting>
  <conditionalFormatting sqref="AP31:AV32">
    <cfRule type="expression" dxfId="452" priority="361">
      <formula>INDIRECT(ADDRESS(ROW(),COLUMN()))=TRUNC(INDIRECT(ADDRESS(ROW(),COLUMN())))</formula>
    </cfRule>
  </conditionalFormatting>
  <conditionalFormatting sqref="AW32:AY32">
    <cfRule type="expression" dxfId="451" priority="360">
      <formula>OR(AW$171=$B31,AW$172=$B31)</formula>
    </cfRule>
  </conditionalFormatting>
  <conditionalFormatting sqref="AW31:AY32">
    <cfRule type="expression" dxfId="450" priority="359">
      <formula>INDIRECT(ADDRESS(ROW(),COLUMN()))=TRUNC(INDIRECT(ADDRESS(ROW(),COLUMN())))</formula>
    </cfRule>
  </conditionalFormatting>
  <conditionalFormatting sqref="U35:AA35">
    <cfRule type="expression" dxfId="449" priority="358">
      <formula>OR(U$171=$B34,U$172=$B34)</formula>
    </cfRule>
  </conditionalFormatting>
  <conditionalFormatting sqref="U34:AA35">
    <cfRule type="expression" dxfId="448" priority="357">
      <formula>INDIRECT(ADDRESS(ROW(),COLUMN()))=TRUNC(INDIRECT(ADDRESS(ROW(),COLUMN())))</formula>
    </cfRule>
  </conditionalFormatting>
  <conditionalFormatting sqref="AB35:AH35">
    <cfRule type="expression" dxfId="447" priority="356">
      <formula>OR(AB$171=$B34,AB$172=$B34)</formula>
    </cfRule>
  </conditionalFormatting>
  <conditionalFormatting sqref="AB34:AH35">
    <cfRule type="expression" dxfId="446" priority="355">
      <formula>INDIRECT(ADDRESS(ROW(),COLUMN()))=TRUNC(INDIRECT(ADDRESS(ROW(),COLUMN())))</formula>
    </cfRule>
  </conditionalFormatting>
  <conditionalFormatting sqref="AI35:AO35">
    <cfRule type="expression" dxfId="445" priority="354">
      <formula>OR(AI$171=$B34,AI$172=$B34)</formula>
    </cfRule>
  </conditionalFormatting>
  <conditionalFormatting sqref="AI34:AO35">
    <cfRule type="expression" dxfId="444" priority="353">
      <formula>INDIRECT(ADDRESS(ROW(),COLUMN()))=TRUNC(INDIRECT(ADDRESS(ROW(),COLUMN())))</formula>
    </cfRule>
  </conditionalFormatting>
  <conditionalFormatting sqref="AP35:AV35">
    <cfRule type="expression" dxfId="443" priority="352">
      <formula>OR(AP$171=$B34,AP$172=$B34)</formula>
    </cfRule>
  </conditionalFormatting>
  <conditionalFormatting sqref="AP34:AV35">
    <cfRule type="expression" dxfId="442" priority="351">
      <formula>INDIRECT(ADDRESS(ROW(),COLUMN()))=TRUNC(INDIRECT(ADDRESS(ROW(),COLUMN())))</formula>
    </cfRule>
  </conditionalFormatting>
  <conditionalFormatting sqref="AW35:AY35">
    <cfRule type="expression" dxfId="441" priority="350">
      <formula>OR(AW$171=$B34,AW$172=$B34)</formula>
    </cfRule>
  </conditionalFormatting>
  <conditionalFormatting sqref="AW34:AY35">
    <cfRule type="expression" dxfId="440" priority="349">
      <formula>INDIRECT(ADDRESS(ROW(),COLUMN()))=TRUNC(INDIRECT(ADDRESS(ROW(),COLUMN())))</formula>
    </cfRule>
  </conditionalFormatting>
  <conditionalFormatting sqref="U38:AA38">
    <cfRule type="expression" dxfId="439" priority="348">
      <formula>OR(U$171=$B37,U$172=$B37)</formula>
    </cfRule>
  </conditionalFormatting>
  <conditionalFormatting sqref="U37:AA38">
    <cfRule type="expression" dxfId="438" priority="347">
      <formula>INDIRECT(ADDRESS(ROW(),COLUMN()))=TRUNC(INDIRECT(ADDRESS(ROW(),COLUMN())))</formula>
    </cfRule>
  </conditionalFormatting>
  <conditionalFormatting sqref="AB38:AH38">
    <cfRule type="expression" dxfId="437" priority="346">
      <formula>OR(AB$171=$B37,AB$172=$B37)</formula>
    </cfRule>
  </conditionalFormatting>
  <conditionalFormatting sqref="AB37:AH38">
    <cfRule type="expression" dxfId="436" priority="345">
      <formula>INDIRECT(ADDRESS(ROW(),COLUMN()))=TRUNC(INDIRECT(ADDRESS(ROW(),COLUMN())))</formula>
    </cfRule>
  </conditionalFormatting>
  <conditionalFormatting sqref="AI38:AO38">
    <cfRule type="expression" dxfId="435" priority="344">
      <formula>OR(AI$171=$B37,AI$172=$B37)</formula>
    </cfRule>
  </conditionalFormatting>
  <conditionalFormatting sqref="AI37:AO38">
    <cfRule type="expression" dxfId="434" priority="343">
      <formula>INDIRECT(ADDRESS(ROW(),COLUMN()))=TRUNC(INDIRECT(ADDRESS(ROW(),COLUMN())))</formula>
    </cfRule>
  </conditionalFormatting>
  <conditionalFormatting sqref="AP38:AV38">
    <cfRule type="expression" dxfId="433" priority="342">
      <formula>OR(AP$171=$B37,AP$172=$B37)</formula>
    </cfRule>
  </conditionalFormatting>
  <conditionalFormatting sqref="AP37:AV38">
    <cfRule type="expression" dxfId="432" priority="341">
      <formula>INDIRECT(ADDRESS(ROW(),COLUMN()))=TRUNC(INDIRECT(ADDRESS(ROW(),COLUMN())))</formula>
    </cfRule>
  </conditionalFormatting>
  <conditionalFormatting sqref="AW38:AY38">
    <cfRule type="expression" dxfId="431" priority="340">
      <formula>OR(AW$171=$B37,AW$172=$B37)</formula>
    </cfRule>
  </conditionalFormatting>
  <conditionalFormatting sqref="AW37:AY38">
    <cfRule type="expression" dxfId="430" priority="339">
      <formula>INDIRECT(ADDRESS(ROW(),COLUMN()))=TRUNC(INDIRECT(ADDRESS(ROW(),COLUMN())))</formula>
    </cfRule>
  </conditionalFormatting>
  <conditionalFormatting sqref="U41:AA41">
    <cfRule type="expression" dxfId="429" priority="338">
      <formula>OR(U$171=$B40,U$172=$B40)</formula>
    </cfRule>
  </conditionalFormatting>
  <conditionalFormatting sqref="U40:AA41">
    <cfRule type="expression" dxfId="428" priority="337">
      <formula>INDIRECT(ADDRESS(ROW(),COLUMN()))=TRUNC(INDIRECT(ADDRESS(ROW(),COLUMN())))</formula>
    </cfRule>
  </conditionalFormatting>
  <conditionalFormatting sqref="AB41:AH41">
    <cfRule type="expression" dxfId="427" priority="336">
      <formula>OR(AB$171=$B40,AB$172=$B40)</formula>
    </cfRule>
  </conditionalFormatting>
  <conditionalFormatting sqref="AB40:AH41">
    <cfRule type="expression" dxfId="426" priority="335">
      <formula>INDIRECT(ADDRESS(ROW(),COLUMN()))=TRUNC(INDIRECT(ADDRESS(ROW(),COLUMN())))</formula>
    </cfRule>
  </conditionalFormatting>
  <conditionalFormatting sqref="AI41:AO41">
    <cfRule type="expression" dxfId="425" priority="334">
      <formula>OR(AI$171=$B40,AI$172=$B40)</formula>
    </cfRule>
  </conditionalFormatting>
  <conditionalFormatting sqref="AI40:AO41">
    <cfRule type="expression" dxfId="424" priority="333">
      <formula>INDIRECT(ADDRESS(ROW(),COLUMN()))=TRUNC(INDIRECT(ADDRESS(ROW(),COLUMN())))</formula>
    </cfRule>
  </conditionalFormatting>
  <conditionalFormatting sqref="AP41:AV41">
    <cfRule type="expression" dxfId="423" priority="332">
      <formula>OR(AP$171=$B40,AP$172=$B40)</formula>
    </cfRule>
  </conditionalFormatting>
  <conditionalFormatting sqref="AP40:AV41">
    <cfRule type="expression" dxfId="422" priority="331">
      <formula>INDIRECT(ADDRESS(ROW(),COLUMN()))=TRUNC(INDIRECT(ADDRESS(ROW(),COLUMN())))</formula>
    </cfRule>
  </conditionalFormatting>
  <conditionalFormatting sqref="AW41:AY41">
    <cfRule type="expression" dxfId="421" priority="330">
      <formula>OR(AW$171=$B40,AW$172=$B40)</formula>
    </cfRule>
  </conditionalFormatting>
  <conditionalFormatting sqref="AW40:AY41">
    <cfRule type="expression" dxfId="420" priority="329">
      <formula>INDIRECT(ADDRESS(ROW(),COLUMN()))=TRUNC(INDIRECT(ADDRESS(ROW(),COLUMN())))</formula>
    </cfRule>
  </conditionalFormatting>
  <conditionalFormatting sqref="U44:AA44">
    <cfRule type="expression" dxfId="419" priority="328">
      <formula>OR(U$171=$B43,U$172=$B43)</formula>
    </cfRule>
  </conditionalFormatting>
  <conditionalFormatting sqref="U43:AA44">
    <cfRule type="expression" dxfId="418" priority="327">
      <formula>INDIRECT(ADDRESS(ROW(),COLUMN()))=TRUNC(INDIRECT(ADDRESS(ROW(),COLUMN())))</formula>
    </cfRule>
  </conditionalFormatting>
  <conditionalFormatting sqref="AB44:AH44">
    <cfRule type="expression" dxfId="417" priority="326">
      <formula>OR(AB$171=$B43,AB$172=$B43)</formula>
    </cfRule>
  </conditionalFormatting>
  <conditionalFormatting sqref="AB43:AH44">
    <cfRule type="expression" dxfId="416" priority="325">
      <formula>INDIRECT(ADDRESS(ROW(),COLUMN()))=TRUNC(INDIRECT(ADDRESS(ROW(),COLUMN())))</formula>
    </cfRule>
  </conditionalFormatting>
  <conditionalFormatting sqref="AI44:AO44">
    <cfRule type="expression" dxfId="415" priority="324">
      <formula>OR(AI$171=$B43,AI$172=$B43)</formula>
    </cfRule>
  </conditionalFormatting>
  <conditionalFormatting sqref="AI43:AO44">
    <cfRule type="expression" dxfId="414" priority="323">
      <formula>INDIRECT(ADDRESS(ROW(),COLUMN()))=TRUNC(INDIRECT(ADDRESS(ROW(),COLUMN())))</formula>
    </cfRule>
  </conditionalFormatting>
  <conditionalFormatting sqref="AP44:AV44">
    <cfRule type="expression" dxfId="413" priority="322">
      <formula>OR(AP$171=$B43,AP$172=$B43)</formula>
    </cfRule>
  </conditionalFormatting>
  <conditionalFormatting sqref="AP43:AV44">
    <cfRule type="expression" dxfId="412" priority="321">
      <formula>INDIRECT(ADDRESS(ROW(),COLUMN()))=TRUNC(INDIRECT(ADDRESS(ROW(),COLUMN())))</formula>
    </cfRule>
  </conditionalFormatting>
  <conditionalFormatting sqref="AW44:AY44">
    <cfRule type="expression" dxfId="411" priority="320">
      <formula>OR(AW$171=$B43,AW$172=$B43)</formula>
    </cfRule>
  </conditionalFormatting>
  <conditionalFormatting sqref="AW43:AY44">
    <cfRule type="expression" dxfId="410" priority="319">
      <formula>INDIRECT(ADDRESS(ROW(),COLUMN()))=TRUNC(INDIRECT(ADDRESS(ROW(),COLUMN())))</formula>
    </cfRule>
  </conditionalFormatting>
  <conditionalFormatting sqref="U47:AA47">
    <cfRule type="expression" dxfId="409" priority="318">
      <formula>OR(U$171=$B46,U$172=$B46)</formula>
    </cfRule>
  </conditionalFormatting>
  <conditionalFormatting sqref="U46:AA47">
    <cfRule type="expression" dxfId="408" priority="317">
      <formula>INDIRECT(ADDRESS(ROW(),COLUMN()))=TRUNC(INDIRECT(ADDRESS(ROW(),COLUMN())))</formula>
    </cfRule>
  </conditionalFormatting>
  <conditionalFormatting sqref="AB47:AH47">
    <cfRule type="expression" dxfId="407" priority="316">
      <formula>OR(AB$171=$B46,AB$172=$B46)</formula>
    </cfRule>
  </conditionalFormatting>
  <conditionalFormatting sqref="AB46:AH47">
    <cfRule type="expression" dxfId="406" priority="315">
      <formula>INDIRECT(ADDRESS(ROW(),COLUMN()))=TRUNC(INDIRECT(ADDRESS(ROW(),COLUMN())))</formula>
    </cfRule>
  </conditionalFormatting>
  <conditionalFormatting sqref="AI47:AO47">
    <cfRule type="expression" dxfId="405" priority="314">
      <formula>OR(AI$171=$B46,AI$172=$B46)</formula>
    </cfRule>
  </conditionalFormatting>
  <conditionalFormatting sqref="AI46:AO47">
    <cfRule type="expression" dxfId="404" priority="313">
      <formula>INDIRECT(ADDRESS(ROW(),COLUMN()))=TRUNC(INDIRECT(ADDRESS(ROW(),COLUMN())))</formula>
    </cfRule>
  </conditionalFormatting>
  <conditionalFormatting sqref="AP47:AV47">
    <cfRule type="expression" dxfId="403" priority="312">
      <formula>OR(AP$171=$B46,AP$172=$B46)</formula>
    </cfRule>
  </conditionalFormatting>
  <conditionalFormatting sqref="AP46:AV47">
    <cfRule type="expression" dxfId="402" priority="311">
      <formula>INDIRECT(ADDRESS(ROW(),COLUMN()))=TRUNC(INDIRECT(ADDRESS(ROW(),COLUMN())))</formula>
    </cfRule>
  </conditionalFormatting>
  <conditionalFormatting sqref="AW47:AY47">
    <cfRule type="expression" dxfId="401" priority="310">
      <formula>OR(AW$171=$B46,AW$172=$B46)</formula>
    </cfRule>
  </conditionalFormatting>
  <conditionalFormatting sqref="AW46:AY47">
    <cfRule type="expression" dxfId="400" priority="309">
      <formula>INDIRECT(ADDRESS(ROW(),COLUMN()))=TRUNC(INDIRECT(ADDRESS(ROW(),COLUMN())))</formula>
    </cfRule>
  </conditionalFormatting>
  <conditionalFormatting sqref="U50:AA50">
    <cfRule type="expression" dxfId="399" priority="308">
      <formula>OR(U$171=$B49,U$172=$B49)</formula>
    </cfRule>
  </conditionalFormatting>
  <conditionalFormatting sqref="U49:AA50">
    <cfRule type="expression" dxfId="398" priority="307">
      <formula>INDIRECT(ADDRESS(ROW(),COLUMN()))=TRUNC(INDIRECT(ADDRESS(ROW(),COLUMN())))</formula>
    </cfRule>
  </conditionalFormatting>
  <conditionalFormatting sqref="AB50:AH50">
    <cfRule type="expression" dxfId="397" priority="306">
      <formula>OR(AB$171=$B49,AB$172=$B49)</formula>
    </cfRule>
  </conditionalFormatting>
  <conditionalFormatting sqref="AB49:AH50">
    <cfRule type="expression" dxfId="396" priority="305">
      <formula>INDIRECT(ADDRESS(ROW(),COLUMN()))=TRUNC(INDIRECT(ADDRESS(ROW(),COLUMN())))</formula>
    </cfRule>
  </conditionalFormatting>
  <conditionalFormatting sqref="AI50:AO50">
    <cfRule type="expression" dxfId="395" priority="304">
      <formula>OR(AI$171=$B49,AI$172=$B49)</formula>
    </cfRule>
  </conditionalFormatting>
  <conditionalFormatting sqref="AI49:AO50">
    <cfRule type="expression" dxfId="394" priority="303">
      <formula>INDIRECT(ADDRESS(ROW(),COLUMN()))=TRUNC(INDIRECT(ADDRESS(ROW(),COLUMN())))</formula>
    </cfRule>
  </conditionalFormatting>
  <conditionalFormatting sqref="AP50:AV50">
    <cfRule type="expression" dxfId="393" priority="302">
      <formula>OR(AP$171=$B49,AP$172=$B49)</formula>
    </cfRule>
  </conditionalFormatting>
  <conditionalFormatting sqref="AP49:AV50">
    <cfRule type="expression" dxfId="392" priority="301">
      <formula>INDIRECT(ADDRESS(ROW(),COLUMN()))=TRUNC(INDIRECT(ADDRESS(ROW(),COLUMN())))</formula>
    </cfRule>
  </conditionalFormatting>
  <conditionalFormatting sqref="AW50:AY50">
    <cfRule type="expression" dxfId="391" priority="300">
      <formula>OR(AW$171=$B49,AW$172=$B49)</formula>
    </cfRule>
  </conditionalFormatting>
  <conditionalFormatting sqref="AW49:AY50">
    <cfRule type="expression" dxfId="390" priority="299">
      <formula>INDIRECT(ADDRESS(ROW(),COLUMN()))=TRUNC(INDIRECT(ADDRESS(ROW(),COLUMN())))</formula>
    </cfRule>
  </conditionalFormatting>
  <conditionalFormatting sqref="U53:AA53">
    <cfRule type="expression" dxfId="389" priority="298">
      <formula>OR(U$171=$B52,U$172=$B52)</formula>
    </cfRule>
  </conditionalFormatting>
  <conditionalFormatting sqref="U52:AA53">
    <cfRule type="expression" dxfId="388" priority="297">
      <formula>INDIRECT(ADDRESS(ROW(),COLUMN()))=TRUNC(INDIRECT(ADDRESS(ROW(),COLUMN())))</formula>
    </cfRule>
  </conditionalFormatting>
  <conditionalFormatting sqref="AB53:AH53">
    <cfRule type="expression" dxfId="387" priority="296">
      <formula>OR(AB$171=$B52,AB$172=$B52)</formula>
    </cfRule>
  </conditionalFormatting>
  <conditionalFormatting sqref="AB52:AH53">
    <cfRule type="expression" dxfId="386" priority="295">
      <formula>INDIRECT(ADDRESS(ROW(),COLUMN()))=TRUNC(INDIRECT(ADDRESS(ROW(),COLUMN())))</formula>
    </cfRule>
  </conditionalFormatting>
  <conditionalFormatting sqref="AI53:AO53">
    <cfRule type="expression" dxfId="385" priority="294">
      <formula>OR(AI$171=$B52,AI$172=$B52)</formula>
    </cfRule>
  </conditionalFormatting>
  <conditionalFormatting sqref="AI52:AO53">
    <cfRule type="expression" dxfId="384" priority="293">
      <formula>INDIRECT(ADDRESS(ROW(),COLUMN()))=TRUNC(INDIRECT(ADDRESS(ROW(),COLUMN())))</formula>
    </cfRule>
  </conditionalFormatting>
  <conditionalFormatting sqref="AP53:AV53">
    <cfRule type="expression" dxfId="383" priority="292">
      <formula>OR(AP$171=$B52,AP$172=$B52)</formula>
    </cfRule>
  </conditionalFormatting>
  <conditionalFormatting sqref="AP52:AV53">
    <cfRule type="expression" dxfId="382" priority="291">
      <formula>INDIRECT(ADDRESS(ROW(),COLUMN()))=TRUNC(INDIRECT(ADDRESS(ROW(),COLUMN())))</formula>
    </cfRule>
  </conditionalFormatting>
  <conditionalFormatting sqref="AW53:AY53">
    <cfRule type="expression" dxfId="381" priority="290">
      <formula>OR(AW$171=$B52,AW$172=$B52)</formula>
    </cfRule>
  </conditionalFormatting>
  <conditionalFormatting sqref="AW52:AY53">
    <cfRule type="expression" dxfId="380" priority="289">
      <formula>INDIRECT(ADDRESS(ROW(),COLUMN()))=TRUNC(INDIRECT(ADDRESS(ROW(),COLUMN())))</formula>
    </cfRule>
  </conditionalFormatting>
  <conditionalFormatting sqref="U56:AA56">
    <cfRule type="expression" dxfId="379" priority="288">
      <formula>OR(U$171=$B55,U$172=$B55)</formula>
    </cfRule>
  </conditionalFormatting>
  <conditionalFormatting sqref="U55:AA56">
    <cfRule type="expression" dxfId="378" priority="287">
      <formula>INDIRECT(ADDRESS(ROW(),COLUMN()))=TRUNC(INDIRECT(ADDRESS(ROW(),COLUMN())))</formula>
    </cfRule>
  </conditionalFormatting>
  <conditionalFormatting sqref="AB56:AH56">
    <cfRule type="expression" dxfId="377" priority="286">
      <formula>OR(AB$171=$B55,AB$172=$B55)</formula>
    </cfRule>
  </conditionalFormatting>
  <conditionalFormatting sqref="AB55:AH56">
    <cfRule type="expression" dxfId="376" priority="285">
      <formula>INDIRECT(ADDRESS(ROW(),COLUMN()))=TRUNC(INDIRECT(ADDRESS(ROW(),COLUMN())))</formula>
    </cfRule>
  </conditionalFormatting>
  <conditionalFormatting sqref="AI56:AO56">
    <cfRule type="expression" dxfId="375" priority="284">
      <formula>OR(AI$171=$B55,AI$172=$B55)</formula>
    </cfRule>
  </conditionalFormatting>
  <conditionalFormatting sqref="AI55:AO56">
    <cfRule type="expression" dxfId="374" priority="283">
      <formula>INDIRECT(ADDRESS(ROW(),COLUMN()))=TRUNC(INDIRECT(ADDRESS(ROW(),COLUMN())))</formula>
    </cfRule>
  </conditionalFormatting>
  <conditionalFormatting sqref="AP56:AV56">
    <cfRule type="expression" dxfId="373" priority="282">
      <formula>OR(AP$171=$B55,AP$172=$B55)</formula>
    </cfRule>
  </conditionalFormatting>
  <conditionalFormatting sqref="AP55:AV56">
    <cfRule type="expression" dxfId="372" priority="281">
      <formula>INDIRECT(ADDRESS(ROW(),COLUMN()))=TRUNC(INDIRECT(ADDRESS(ROW(),COLUMN())))</formula>
    </cfRule>
  </conditionalFormatting>
  <conditionalFormatting sqref="AW56:AY56">
    <cfRule type="expression" dxfId="371" priority="280">
      <formula>OR(AW$171=$B55,AW$172=$B55)</formula>
    </cfRule>
  </conditionalFormatting>
  <conditionalFormatting sqref="AW55:AY56">
    <cfRule type="expression" dxfId="370" priority="279">
      <formula>INDIRECT(ADDRESS(ROW(),COLUMN()))=TRUNC(INDIRECT(ADDRESS(ROW(),COLUMN())))</formula>
    </cfRule>
  </conditionalFormatting>
  <conditionalFormatting sqref="U59:AA59">
    <cfRule type="expression" dxfId="369" priority="278">
      <formula>OR(U$171=$B58,U$172=$B58)</formula>
    </cfRule>
  </conditionalFormatting>
  <conditionalFormatting sqref="U58:AA59">
    <cfRule type="expression" dxfId="368" priority="277">
      <formula>INDIRECT(ADDRESS(ROW(),COLUMN()))=TRUNC(INDIRECT(ADDRESS(ROW(),COLUMN())))</formula>
    </cfRule>
  </conditionalFormatting>
  <conditionalFormatting sqref="AB59:AH59">
    <cfRule type="expression" dxfId="367" priority="276">
      <formula>OR(AB$171=$B58,AB$172=$B58)</formula>
    </cfRule>
  </conditionalFormatting>
  <conditionalFormatting sqref="AB58:AH59">
    <cfRule type="expression" dxfId="366" priority="275">
      <formula>INDIRECT(ADDRESS(ROW(),COLUMN()))=TRUNC(INDIRECT(ADDRESS(ROW(),COLUMN())))</formula>
    </cfRule>
  </conditionalFormatting>
  <conditionalFormatting sqref="AI59:AO59">
    <cfRule type="expression" dxfId="365" priority="274">
      <formula>OR(AI$171=$B58,AI$172=$B58)</formula>
    </cfRule>
  </conditionalFormatting>
  <conditionalFormatting sqref="AI58:AO59">
    <cfRule type="expression" dxfId="364" priority="273">
      <formula>INDIRECT(ADDRESS(ROW(),COLUMN()))=TRUNC(INDIRECT(ADDRESS(ROW(),COLUMN())))</formula>
    </cfRule>
  </conditionalFormatting>
  <conditionalFormatting sqref="AP59:AV59">
    <cfRule type="expression" dxfId="363" priority="272">
      <formula>OR(AP$171=$B58,AP$172=$B58)</formula>
    </cfRule>
  </conditionalFormatting>
  <conditionalFormatting sqref="AP58:AV59">
    <cfRule type="expression" dxfId="362" priority="271">
      <formula>INDIRECT(ADDRESS(ROW(),COLUMN()))=TRUNC(INDIRECT(ADDRESS(ROW(),COLUMN())))</formula>
    </cfRule>
  </conditionalFormatting>
  <conditionalFormatting sqref="AW59:AY59">
    <cfRule type="expression" dxfId="361" priority="270">
      <formula>OR(AW$171=$B58,AW$172=$B58)</formula>
    </cfRule>
  </conditionalFormatting>
  <conditionalFormatting sqref="AW58:AY59">
    <cfRule type="expression" dxfId="360" priority="269">
      <formula>INDIRECT(ADDRESS(ROW(),COLUMN()))=TRUNC(INDIRECT(ADDRESS(ROW(),COLUMN())))</formula>
    </cfRule>
  </conditionalFormatting>
  <conditionalFormatting sqref="U62:AA62">
    <cfRule type="expression" dxfId="359" priority="268">
      <formula>OR(U$171=$B61,U$172=$B61)</formula>
    </cfRule>
  </conditionalFormatting>
  <conditionalFormatting sqref="U61:AA62">
    <cfRule type="expression" dxfId="358" priority="267">
      <formula>INDIRECT(ADDRESS(ROW(),COLUMN()))=TRUNC(INDIRECT(ADDRESS(ROW(),COLUMN())))</formula>
    </cfRule>
  </conditionalFormatting>
  <conditionalFormatting sqref="AB62:AH62">
    <cfRule type="expression" dxfId="357" priority="266">
      <formula>OR(AB$171=$B61,AB$172=$B61)</formula>
    </cfRule>
  </conditionalFormatting>
  <conditionalFormatting sqref="AB61:AH62">
    <cfRule type="expression" dxfId="356" priority="265">
      <formula>INDIRECT(ADDRESS(ROW(),COLUMN()))=TRUNC(INDIRECT(ADDRESS(ROW(),COLUMN())))</formula>
    </cfRule>
  </conditionalFormatting>
  <conditionalFormatting sqref="AI62:AO62">
    <cfRule type="expression" dxfId="355" priority="264">
      <formula>OR(AI$171=$B61,AI$172=$B61)</formula>
    </cfRule>
  </conditionalFormatting>
  <conditionalFormatting sqref="AI61:AO62">
    <cfRule type="expression" dxfId="354" priority="263">
      <formula>INDIRECT(ADDRESS(ROW(),COLUMN()))=TRUNC(INDIRECT(ADDRESS(ROW(),COLUMN())))</formula>
    </cfRule>
  </conditionalFormatting>
  <conditionalFormatting sqref="AP62:AV62">
    <cfRule type="expression" dxfId="353" priority="262">
      <formula>OR(AP$171=$B61,AP$172=$B61)</formula>
    </cfRule>
  </conditionalFormatting>
  <conditionalFormatting sqref="AP61:AV62">
    <cfRule type="expression" dxfId="352" priority="261">
      <formula>INDIRECT(ADDRESS(ROW(),COLUMN()))=TRUNC(INDIRECT(ADDRESS(ROW(),COLUMN())))</formula>
    </cfRule>
  </conditionalFormatting>
  <conditionalFormatting sqref="AW62:AY62">
    <cfRule type="expression" dxfId="351" priority="260">
      <formula>OR(AW$171=$B61,AW$172=$B61)</formula>
    </cfRule>
  </conditionalFormatting>
  <conditionalFormatting sqref="AW61:AY62">
    <cfRule type="expression" dxfId="350" priority="259">
      <formula>INDIRECT(ADDRESS(ROW(),COLUMN()))=TRUNC(INDIRECT(ADDRESS(ROW(),COLUMN())))</formula>
    </cfRule>
  </conditionalFormatting>
  <conditionalFormatting sqref="U65:AA65">
    <cfRule type="expression" dxfId="349" priority="258">
      <formula>OR(U$171=$B64,U$172=$B64)</formula>
    </cfRule>
  </conditionalFormatting>
  <conditionalFormatting sqref="U64:AA65">
    <cfRule type="expression" dxfId="348" priority="257">
      <formula>INDIRECT(ADDRESS(ROW(),COLUMN()))=TRUNC(INDIRECT(ADDRESS(ROW(),COLUMN())))</formula>
    </cfRule>
  </conditionalFormatting>
  <conditionalFormatting sqref="AB65:AH65">
    <cfRule type="expression" dxfId="347" priority="256">
      <formula>OR(AB$171=$B64,AB$172=$B64)</formula>
    </cfRule>
  </conditionalFormatting>
  <conditionalFormatting sqref="AB64:AH65">
    <cfRule type="expression" dxfId="346" priority="255">
      <formula>INDIRECT(ADDRESS(ROW(),COLUMN()))=TRUNC(INDIRECT(ADDRESS(ROW(),COLUMN())))</formula>
    </cfRule>
  </conditionalFormatting>
  <conditionalFormatting sqref="AI65:AO65">
    <cfRule type="expression" dxfId="345" priority="254">
      <formula>OR(AI$171=$B64,AI$172=$B64)</formula>
    </cfRule>
  </conditionalFormatting>
  <conditionalFormatting sqref="AI64:AO65">
    <cfRule type="expression" dxfId="344" priority="253">
      <formula>INDIRECT(ADDRESS(ROW(),COLUMN()))=TRUNC(INDIRECT(ADDRESS(ROW(),COLUMN())))</formula>
    </cfRule>
  </conditionalFormatting>
  <conditionalFormatting sqref="AP65:AV65">
    <cfRule type="expression" dxfId="343" priority="252">
      <formula>OR(AP$171=$B64,AP$172=$B64)</formula>
    </cfRule>
  </conditionalFormatting>
  <conditionalFormatting sqref="AP64:AV65">
    <cfRule type="expression" dxfId="342" priority="251">
      <formula>INDIRECT(ADDRESS(ROW(),COLUMN()))=TRUNC(INDIRECT(ADDRESS(ROW(),COLUMN())))</formula>
    </cfRule>
  </conditionalFormatting>
  <conditionalFormatting sqref="AW65:AY65">
    <cfRule type="expression" dxfId="341" priority="250">
      <formula>OR(AW$171=$B64,AW$172=$B64)</formula>
    </cfRule>
  </conditionalFormatting>
  <conditionalFormatting sqref="AW64:AY65">
    <cfRule type="expression" dxfId="340" priority="249">
      <formula>INDIRECT(ADDRESS(ROW(),COLUMN()))=TRUNC(INDIRECT(ADDRESS(ROW(),COLUMN())))</formula>
    </cfRule>
  </conditionalFormatting>
  <conditionalFormatting sqref="U67:AA68">
    <cfRule type="expression" dxfId="339" priority="247">
      <formula>INDIRECT(ADDRESS(ROW(),COLUMN()))=TRUNC(INDIRECT(ADDRESS(ROW(),COLUMN())))</formula>
    </cfRule>
  </conditionalFormatting>
  <conditionalFormatting sqref="AB67:AH68">
    <cfRule type="expression" dxfId="338" priority="245">
      <formula>INDIRECT(ADDRESS(ROW(),COLUMN()))=TRUNC(INDIRECT(ADDRESS(ROW(),COLUMN())))</formula>
    </cfRule>
  </conditionalFormatting>
  <conditionalFormatting sqref="AI67:AO68">
    <cfRule type="expression" dxfId="337" priority="243">
      <formula>INDIRECT(ADDRESS(ROW(),COLUMN()))=TRUNC(INDIRECT(ADDRESS(ROW(),COLUMN())))</formula>
    </cfRule>
  </conditionalFormatting>
  <conditionalFormatting sqref="AP67:AV68">
    <cfRule type="expression" dxfId="336" priority="241">
      <formula>INDIRECT(ADDRESS(ROW(),COLUMN()))=TRUNC(INDIRECT(ADDRESS(ROW(),COLUMN())))</formula>
    </cfRule>
  </conditionalFormatting>
  <conditionalFormatting sqref="AW67:AY68">
    <cfRule type="expression" dxfId="335" priority="239">
      <formula>INDIRECT(ADDRESS(ROW(),COLUMN()))=TRUNC(INDIRECT(ADDRESS(ROW(),COLUMN())))</formula>
    </cfRule>
  </conditionalFormatting>
  <conditionalFormatting sqref="U71:AY71">
    <cfRule type="expression" dxfId="334" priority="238">
      <formula>OR(U$171=$B70,U$172=$B70)</formula>
    </cfRule>
  </conditionalFormatting>
  <conditionalFormatting sqref="AZ70:BC71">
    <cfRule type="expression" dxfId="333" priority="237">
      <formula>INDIRECT(ADDRESS(ROW(),COLUMN()))=TRUNC(INDIRECT(ADDRESS(ROW(),COLUMN())))</formula>
    </cfRule>
  </conditionalFormatting>
  <conditionalFormatting sqref="U70:AA71">
    <cfRule type="expression" dxfId="332" priority="236">
      <formula>INDIRECT(ADDRESS(ROW(),COLUMN()))=TRUNC(INDIRECT(ADDRESS(ROW(),COLUMN())))</formula>
    </cfRule>
  </conditionalFormatting>
  <conditionalFormatting sqref="AB70:AH71">
    <cfRule type="expression" dxfId="331" priority="235">
      <formula>INDIRECT(ADDRESS(ROW(),COLUMN()))=TRUNC(INDIRECT(ADDRESS(ROW(),COLUMN())))</formula>
    </cfRule>
  </conditionalFormatting>
  <conditionalFormatting sqref="AI70:AO71">
    <cfRule type="expression" dxfId="330" priority="234">
      <formula>INDIRECT(ADDRESS(ROW(),COLUMN()))=TRUNC(INDIRECT(ADDRESS(ROW(),COLUMN())))</formula>
    </cfRule>
  </conditionalFormatting>
  <conditionalFormatting sqref="AP70:AV71">
    <cfRule type="expression" dxfId="329" priority="233">
      <formula>INDIRECT(ADDRESS(ROW(),COLUMN()))=TRUNC(INDIRECT(ADDRESS(ROW(),COLUMN())))</formula>
    </cfRule>
  </conditionalFormatting>
  <conditionalFormatting sqref="AW70:AY71">
    <cfRule type="expression" dxfId="328" priority="232">
      <formula>INDIRECT(ADDRESS(ROW(),COLUMN()))=TRUNC(INDIRECT(ADDRESS(ROW(),COLUMN())))</formula>
    </cfRule>
  </conditionalFormatting>
  <conditionalFormatting sqref="U74:AY74">
    <cfRule type="expression" dxfId="327" priority="231">
      <formula>OR(U$171=$B73,U$172=$B73)</formula>
    </cfRule>
  </conditionalFormatting>
  <conditionalFormatting sqref="AZ73:BC74">
    <cfRule type="expression" dxfId="326" priority="230">
      <formula>INDIRECT(ADDRESS(ROW(),COLUMN()))=TRUNC(INDIRECT(ADDRESS(ROW(),COLUMN())))</formula>
    </cfRule>
  </conditionalFormatting>
  <conditionalFormatting sqref="U73:AA74">
    <cfRule type="expression" dxfId="325" priority="229">
      <formula>INDIRECT(ADDRESS(ROW(),COLUMN()))=TRUNC(INDIRECT(ADDRESS(ROW(),COLUMN())))</formula>
    </cfRule>
  </conditionalFormatting>
  <conditionalFormatting sqref="AB73:AH74">
    <cfRule type="expression" dxfId="324" priority="228">
      <formula>INDIRECT(ADDRESS(ROW(),COLUMN()))=TRUNC(INDIRECT(ADDRESS(ROW(),COLUMN())))</formula>
    </cfRule>
  </conditionalFormatting>
  <conditionalFormatting sqref="AI73:AO74">
    <cfRule type="expression" dxfId="323" priority="227">
      <formula>INDIRECT(ADDRESS(ROW(),COLUMN()))=TRUNC(INDIRECT(ADDRESS(ROW(),COLUMN())))</formula>
    </cfRule>
  </conditionalFormatting>
  <conditionalFormatting sqref="AP73:AV74">
    <cfRule type="expression" dxfId="322" priority="226">
      <formula>INDIRECT(ADDRESS(ROW(),COLUMN()))=TRUNC(INDIRECT(ADDRESS(ROW(),COLUMN())))</formula>
    </cfRule>
  </conditionalFormatting>
  <conditionalFormatting sqref="AW73:AY74">
    <cfRule type="expression" dxfId="321" priority="225">
      <formula>INDIRECT(ADDRESS(ROW(),COLUMN()))=TRUNC(INDIRECT(ADDRESS(ROW(),COLUMN())))</formula>
    </cfRule>
  </conditionalFormatting>
  <conditionalFormatting sqref="U77:AY77">
    <cfRule type="expression" dxfId="320" priority="224">
      <formula>OR(U$171=$B76,U$172=$B76)</formula>
    </cfRule>
  </conditionalFormatting>
  <conditionalFormatting sqref="AZ76:BC77">
    <cfRule type="expression" dxfId="319" priority="223">
      <formula>INDIRECT(ADDRESS(ROW(),COLUMN()))=TRUNC(INDIRECT(ADDRESS(ROW(),COLUMN())))</formula>
    </cfRule>
  </conditionalFormatting>
  <conditionalFormatting sqref="U76:AA77">
    <cfRule type="expression" dxfId="318" priority="222">
      <formula>INDIRECT(ADDRESS(ROW(),COLUMN()))=TRUNC(INDIRECT(ADDRESS(ROW(),COLUMN())))</formula>
    </cfRule>
  </conditionalFormatting>
  <conditionalFormatting sqref="AB76:AH77">
    <cfRule type="expression" dxfId="317" priority="221">
      <formula>INDIRECT(ADDRESS(ROW(),COLUMN()))=TRUNC(INDIRECT(ADDRESS(ROW(),COLUMN())))</formula>
    </cfRule>
  </conditionalFormatting>
  <conditionalFormatting sqref="AI76:AO77">
    <cfRule type="expression" dxfId="316" priority="220">
      <formula>INDIRECT(ADDRESS(ROW(),COLUMN()))=TRUNC(INDIRECT(ADDRESS(ROW(),COLUMN())))</formula>
    </cfRule>
  </conditionalFormatting>
  <conditionalFormatting sqref="AP76:AV77">
    <cfRule type="expression" dxfId="315" priority="219">
      <formula>INDIRECT(ADDRESS(ROW(),COLUMN()))=TRUNC(INDIRECT(ADDRESS(ROW(),COLUMN())))</formula>
    </cfRule>
  </conditionalFormatting>
  <conditionalFormatting sqref="AW76:AY77">
    <cfRule type="expression" dxfId="314" priority="218">
      <formula>INDIRECT(ADDRESS(ROW(),COLUMN()))=TRUNC(INDIRECT(ADDRESS(ROW(),COLUMN())))</formula>
    </cfRule>
  </conditionalFormatting>
  <conditionalFormatting sqref="U80:AY80">
    <cfRule type="expression" dxfId="313" priority="217">
      <formula>OR(U$171=$B79,U$172=$B79)</formula>
    </cfRule>
  </conditionalFormatting>
  <conditionalFormatting sqref="AZ79:BC80">
    <cfRule type="expression" dxfId="312" priority="216">
      <formula>INDIRECT(ADDRESS(ROW(),COLUMN()))=TRUNC(INDIRECT(ADDRESS(ROW(),COLUMN())))</formula>
    </cfRule>
  </conditionalFormatting>
  <conditionalFormatting sqref="U79:AA80">
    <cfRule type="expression" dxfId="311" priority="215">
      <formula>INDIRECT(ADDRESS(ROW(),COLUMN()))=TRUNC(INDIRECT(ADDRESS(ROW(),COLUMN())))</formula>
    </cfRule>
  </conditionalFormatting>
  <conditionalFormatting sqref="AB79:AH80">
    <cfRule type="expression" dxfId="310" priority="214">
      <formula>INDIRECT(ADDRESS(ROW(),COLUMN()))=TRUNC(INDIRECT(ADDRESS(ROW(),COLUMN())))</formula>
    </cfRule>
  </conditionalFormatting>
  <conditionalFormatting sqref="AI79:AO80">
    <cfRule type="expression" dxfId="309" priority="213">
      <formula>INDIRECT(ADDRESS(ROW(),COLUMN()))=TRUNC(INDIRECT(ADDRESS(ROW(),COLUMN())))</formula>
    </cfRule>
  </conditionalFormatting>
  <conditionalFormatting sqref="AP79:AV80">
    <cfRule type="expression" dxfId="308" priority="212">
      <formula>INDIRECT(ADDRESS(ROW(),COLUMN()))=TRUNC(INDIRECT(ADDRESS(ROW(),COLUMN())))</formula>
    </cfRule>
  </conditionalFormatting>
  <conditionalFormatting sqref="AW79:AY80">
    <cfRule type="expression" dxfId="307" priority="211">
      <formula>INDIRECT(ADDRESS(ROW(),COLUMN()))=TRUNC(INDIRECT(ADDRESS(ROW(),COLUMN())))</formula>
    </cfRule>
  </conditionalFormatting>
  <conditionalFormatting sqref="U83:AY83">
    <cfRule type="expression" dxfId="306" priority="210">
      <formula>OR(U$171=$B82,U$172=$B82)</formula>
    </cfRule>
  </conditionalFormatting>
  <conditionalFormatting sqref="AZ82:BC83">
    <cfRule type="expression" dxfId="305" priority="209">
      <formula>INDIRECT(ADDRESS(ROW(),COLUMN()))=TRUNC(INDIRECT(ADDRESS(ROW(),COLUMN())))</formula>
    </cfRule>
  </conditionalFormatting>
  <conditionalFormatting sqref="U82:AA83">
    <cfRule type="expression" dxfId="304" priority="208">
      <formula>INDIRECT(ADDRESS(ROW(),COLUMN()))=TRUNC(INDIRECT(ADDRESS(ROW(),COLUMN())))</formula>
    </cfRule>
  </conditionalFormatting>
  <conditionalFormatting sqref="AB82:AH83">
    <cfRule type="expression" dxfId="303" priority="207">
      <formula>INDIRECT(ADDRESS(ROW(),COLUMN()))=TRUNC(INDIRECT(ADDRESS(ROW(),COLUMN())))</formula>
    </cfRule>
  </conditionalFormatting>
  <conditionalFormatting sqref="AI82:AO83">
    <cfRule type="expression" dxfId="302" priority="206">
      <formula>INDIRECT(ADDRESS(ROW(),COLUMN()))=TRUNC(INDIRECT(ADDRESS(ROW(),COLUMN())))</formula>
    </cfRule>
  </conditionalFormatting>
  <conditionalFormatting sqref="AP82:AV83">
    <cfRule type="expression" dxfId="301" priority="205">
      <formula>INDIRECT(ADDRESS(ROW(),COLUMN()))=TRUNC(INDIRECT(ADDRESS(ROW(),COLUMN())))</formula>
    </cfRule>
  </conditionalFormatting>
  <conditionalFormatting sqref="AW82:AY83">
    <cfRule type="expression" dxfId="300" priority="204">
      <formula>INDIRECT(ADDRESS(ROW(),COLUMN()))=TRUNC(INDIRECT(ADDRESS(ROW(),COLUMN())))</formula>
    </cfRule>
  </conditionalFormatting>
  <conditionalFormatting sqref="U86:AY86">
    <cfRule type="expression" dxfId="299" priority="203">
      <formula>OR(U$171=$B85,U$172=$B85)</formula>
    </cfRule>
  </conditionalFormatting>
  <conditionalFormatting sqref="AZ85:BC86">
    <cfRule type="expression" dxfId="298" priority="202">
      <formula>INDIRECT(ADDRESS(ROW(),COLUMN()))=TRUNC(INDIRECT(ADDRESS(ROW(),COLUMN())))</formula>
    </cfRule>
  </conditionalFormatting>
  <conditionalFormatting sqref="U85:AA86">
    <cfRule type="expression" dxfId="297" priority="201">
      <formula>INDIRECT(ADDRESS(ROW(),COLUMN()))=TRUNC(INDIRECT(ADDRESS(ROW(),COLUMN())))</formula>
    </cfRule>
  </conditionalFormatting>
  <conditionalFormatting sqref="AB85:AH86">
    <cfRule type="expression" dxfId="296" priority="200">
      <formula>INDIRECT(ADDRESS(ROW(),COLUMN()))=TRUNC(INDIRECT(ADDRESS(ROW(),COLUMN())))</formula>
    </cfRule>
  </conditionalFormatting>
  <conditionalFormatting sqref="AI85:AO86">
    <cfRule type="expression" dxfId="295" priority="199">
      <formula>INDIRECT(ADDRESS(ROW(),COLUMN()))=TRUNC(INDIRECT(ADDRESS(ROW(),COLUMN())))</formula>
    </cfRule>
  </conditionalFormatting>
  <conditionalFormatting sqref="AP85:AV86">
    <cfRule type="expression" dxfId="294" priority="198">
      <formula>INDIRECT(ADDRESS(ROW(),COLUMN()))=TRUNC(INDIRECT(ADDRESS(ROW(),COLUMN())))</formula>
    </cfRule>
  </conditionalFormatting>
  <conditionalFormatting sqref="AW85:AY86">
    <cfRule type="expression" dxfId="293" priority="197">
      <formula>INDIRECT(ADDRESS(ROW(),COLUMN()))=TRUNC(INDIRECT(ADDRESS(ROW(),COLUMN())))</formula>
    </cfRule>
  </conditionalFormatting>
  <conditionalFormatting sqref="U89:AY89">
    <cfRule type="expression" dxfId="292" priority="196">
      <formula>OR(U$171=$B88,U$172=$B88)</formula>
    </cfRule>
  </conditionalFormatting>
  <conditionalFormatting sqref="AZ88:BC89">
    <cfRule type="expression" dxfId="291" priority="195">
      <formula>INDIRECT(ADDRESS(ROW(),COLUMN()))=TRUNC(INDIRECT(ADDRESS(ROW(),COLUMN())))</formula>
    </cfRule>
  </conditionalFormatting>
  <conditionalFormatting sqref="U88:AA89">
    <cfRule type="expression" dxfId="290" priority="194">
      <formula>INDIRECT(ADDRESS(ROW(),COLUMN()))=TRUNC(INDIRECT(ADDRESS(ROW(),COLUMN())))</formula>
    </cfRule>
  </conditionalFormatting>
  <conditionalFormatting sqref="AB88:AH89">
    <cfRule type="expression" dxfId="289" priority="193">
      <formula>INDIRECT(ADDRESS(ROW(),COLUMN()))=TRUNC(INDIRECT(ADDRESS(ROW(),COLUMN())))</formula>
    </cfRule>
  </conditionalFormatting>
  <conditionalFormatting sqref="AI88:AO89">
    <cfRule type="expression" dxfId="288" priority="192">
      <formula>INDIRECT(ADDRESS(ROW(),COLUMN()))=TRUNC(INDIRECT(ADDRESS(ROW(),COLUMN())))</formula>
    </cfRule>
  </conditionalFormatting>
  <conditionalFormatting sqref="AP88:AV89">
    <cfRule type="expression" dxfId="287" priority="191">
      <formula>INDIRECT(ADDRESS(ROW(),COLUMN()))=TRUNC(INDIRECT(ADDRESS(ROW(),COLUMN())))</formula>
    </cfRule>
  </conditionalFormatting>
  <conditionalFormatting sqref="AW88:AY89">
    <cfRule type="expression" dxfId="286" priority="190">
      <formula>INDIRECT(ADDRESS(ROW(),COLUMN()))=TRUNC(INDIRECT(ADDRESS(ROW(),COLUMN())))</formula>
    </cfRule>
  </conditionalFormatting>
  <conditionalFormatting sqref="U92:AY92">
    <cfRule type="expression" dxfId="285" priority="189">
      <formula>OR(U$171=$B91,U$172=$B91)</formula>
    </cfRule>
  </conditionalFormatting>
  <conditionalFormatting sqref="AZ91:BC92">
    <cfRule type="expression" dxfId="284" priority="188">
      <formula>INDIRECT(ADDRESS(ROW(),COLUMN()))=TRUNC(INDIRECT(ADDRESS(ROW(),COLUMN())))</formula>
    </cfRule>
  </conditionalFormatting>
  <conditionalFormatting sqref="U91:AA92">
    <cfRule type="expression" dxfId="283" priority="187">
      <formula>INDIRECT(ADDRESS(ROW(),COLUMN()))=TRUNC(INDIRECT(ADDRESS(ROW(),COLUMN())))</formula>
    </cfRule>
  </conditionalFormatting>
  <conditionalFormatting sqref="AB91:AH92">
    <cfRule type="expression" dxfId="282" priority="186">
      <formula>INDIRECT(ADDRESS(ROW(),COLUMN()))=TRUNC(INDIRECT(ADDRESS(ROW(),COLUMN())))</formula>
    </cfRule>
  </conditionalFormatting>
  <conditionalFormatting sqref="AI91:AO92">
    <cfRule type="expression" dxfId="281" priority="185">
      <formula>INDIRECT(ADDRESS(ROW(),COLUMN()))=TRUNC(INDIRECT(ADDRESS(ROW(),COLUMN())))</formula>
    </cfRule>
  </conditionalFormatting>
  <conditionalFormatting sqref="AP91:AV92">
    <cfRule type="expression" dxfId="280" priority="184">
      <formula>INDIRECT(ADDRESS(ROW(),COLUMN()))=TRUNC(INDIRECT(ADDRESS(ROW(),COLUMN())))</formula>
    </cfRule>
  </conditionalFormatting>
  <conditionalFormatting sqref="AW91:AY92">
    <cfRule type="expression" dxfId="279" priority="183">
      <formula>INDIRECT(ADDRESS(ROW(),COLUMN()))=TRUNC(INDIRECT(ADDRESS(ROW(),COLUMN())))</formula>
    </cfRule>
  </conditionalFormatting>
  <conditionalFormatting sqref="U95:AY95">
    <cfRule type="expression" dxfId="278" priority="182">
      <formula>OR(U$171=$B94,U$172=$B94)</formula>
    </cfRule>
  </conditionalFormatting>
  <conditionalFormatting sqref="AZ94:BC95">
    <cfRule type="expression" dxfId="277" priority="181">
      <formula>INDIRECT(ADDRESS(ROW(),COLUMN()))=TRUNC(INDIRECT(ADDRESS(ROW(),COLUMN())))</formula>
    </cfRule>
  </conditionalFormatting>
  <conditionalFormatting sqref="U94:AA95">
    <cfRule type="expression" dxfId="276" priority="180">
      <formula>INDIRECT(ADDRESS(ROW(),COLUMN()))=TRUNC(INDIRECT(ADDRESS(ROW(),COLUMN())))</formula>
    </cfRule>
  </conditionalFormatting>
  <conditionalFormatting sqref="AB94:AH95">
    <cfRule type="expression" dxfId="275" priority="179">
      <formula>INDIRECT(ADDRESS(ROW(),COLUMN()))=TRUNC(INDIRECT(ADDRESS(ROW(),COLUMN())))</formula>
    </cfRule>
  </conditionalFormatting>
  <conditionalFormatting sqref="AI94:AO95">
    <cfRule type="expression" dxfId="274" priority="178">
      <formula>INDIRECT(ADDRESS(ROW(),COLUMN()))=TRUNC(INDIRECT(ADDRESS(ROW(),COLUMN())))</formula>
    </cfRule>
  </conditionalFormatting>
  <conditionalFormatting sqref="AP94:AV95">
    <cfRule type="expression" dxfId="273" priority="177">
      <formula>INDIRECT(ADDRESS(ROW(),COLUMN()))=TRUNC(INDIRECT(ADDRESS(ROW(),COLUMN())))</formula>
    </cfRule>
  </conditionalFormatting>
  <conditionalFormatting sqref="AW94:AY95">
    <cfRule type="expression" dxfId="272" priority="176">
      <formula>INDIRECT(ADDRESS(ROW(),COLUMN()))=TRUNC(INDIRECT(ADDRESS(ROW(),COLUMN())))</formula>
    </cfRule>
  </conditionalFormatting>
  <conditionalFormatting sqref="U98:AY98">
    <cfRule type="expression" dxfId="271" priority="175">
      <formula>OR(U$171=$B97,U$172=$B97)</formula>
    </cfRule>
  </conditionalFormatting>
  <conditionalFormatting sqref="AZ97:BC98">
    <cfRule type="expression" dxfId="270" priority="174">
      <formula>INDIRECT(ADDRESS(ROW(),COLUMN()))=TRUNC(INDIRECT(ADDRESS(ROW(),COLUMN())))</formula>
    </cfRule>
  </conditionalFormatting>
  <conditionalFormatting sqref="U97:AA98">
    <cfRule type="expression" dxfId="269" priority="173">
      <formula>INDIRECT(ADDRESS(ROW(),COLUMN()))=TRUNC(INDIRECT(ADDRESS(ROW(),COLUMN())))</formula>
    </cfRule>
  </conditionalFormatting>
  <conditionalFormatting sqref="AB97:AH98">
    <cfRule type="expression" dxfId="268" priority="172">
      <formula>INDIRECT(ADDRESS(ROW(),COLUMN()))=TRUNC(INDIRECT(ADDRESS(ROW(),COLUMN())))</formula>
    </cfRule>
  </conditionalFormatting>
  <conditionalFormatting sqref="AI97:AO98">
    <cfRule type="expression" dxfId="267" priority="171">
      <formula>INDIRECT(ADDRESS(ROW(),COLUMN()))=TRUNC(INDIRECT(ADDRESS(ROW(),COLUMN())))</formula>
    </cfRule>
  </conditionalFormatting>
  <conditionalFormatting sqref="AP97:AV98">
    <cfRule type="expression" dxfId="266" priority="170">
      <formula>INDIRECT(ADDRESS(ROW(),COLUMN()))=TRUNC(INDIRECT(ADDRESS(ROW(),COLUMN())))</formula>
    </cfRule>
  </conditionalFormatting>
  <conditionalFormatting sqref="AW97:AY98">
    <cfRule type="expression" dxfId="265" priority="169">
      <formula>INDIRECT(ADDRESS(ROW(),COLUMN()))=TRUNC(INDIRECT(ADDRESS(ROW(),COLUMN())))</formula>
    </cfRule>
  </conditionalFormatting>
  <conditionalFormatting sqref="U101:AY101">
    <cfRule type="expression" dxfId="264" priority="168">
      <formula>OR(U$171=$B100,U$172=$B100)</formula>
    </cfRule>
  </conditionalFormatting>
  <conditionalFormatting sqref="AZ100:BC101">
    <cfRule type="expression" dxfId="263" priority="167">
      <formula>INDIRECT(ADDRESS(ROW(),COLUMN()))=TRUNC(INDIRECT(ADDRESS(ROW(),COLUMN())))</formula>
    </cfRule>
  </conditionalFormatting>
  <conditionalFormatting sqref="U100:AA101">
    <cfRule type="expression" dxfId="262" priority="166">
      <formula>INDIRECT(ADDRESS(ROW(),COLUMN()))=TRUNC(INDIRECT(ADDRESS(ROW(),COLUMN())))</formula>
    </cfRule>
  </conditionalFormatting>
  <conditionalFormatting sqref="AB100:AH101">
    <cfRule type="expression" dxfId="261" priority="165">
      <formula>INDIRECT(ADDRESS(ROW(),COLUMN()))=TRUNC(INDIRECT(ADDRESS(ROW(),COLUMN())))</formula>
    </cfRule>
  </conditionalFormatting>
  <conditionalFormatting sqref="AI100:AO101">
    <cfRule type="expression" dxfId="260" priority="164">
      <formula>INDIRECT(ADDRESS(ROW(),COLUMN()))=TRUNC(INDIRECT(ADDRESS(ROW(),COLUMN())))</formula>
    </cfRule>
  </conditionalFormatting>
  <conditionalFormatting sqref="AP100:AV101">
    <cfRule type="expression" dxfId="259" priority="163">
      <formula>INDIRECT(ADDRESS(ROW(),COLUMN()))=TRUNC(INDIRECT(ADDRESS(ROW(),COLUMN())))</formula>
    </cfRule>
  </conditionalFormatting>
  <conditionalFormatting sqref="AW100:AY101">
    <cfRule type="expression" dxfId="258" priority="162">
      <formula>INDIRECT(ADDRESS(ROW(),COLUMN()))=TRUNC(INDIRECT(ADDRESS(ROW(),COLUMN())))</formula>
    </cfRule>
  </conditionalFormatting>
  <conditionalFormatting sqref="U104:AY104">
    <cfRule type="expression" dxfId="257" priority="161">
      <formula>OR(U$171=$B103,U$172=$B103)</formula>
    </cfRule>
  </conditionalFormatting>
  <conditionalFormatting sqref="AZ103:BC104">
    <cfRule type="expression" dxfId="256" priority="160">
      <formula>INDIRECT(ADDRESS(ROW(),COLUMN()))=TRUNC(INDIRECT(ADDRESS(ROW(),COLUMN())))</formula>
    </cfRule>
  </conditionalFormatting>
  <conditionalFormatting sqref="U103:AA104">
    <cfRule type="expression" dxfId="255" priority="159">
      <formula>INDIRECT(ADDRESS(ROW(),COLUMN()))=TRUNC(INDIRECT(ADDRESS(ROW(),COLUMN())))</formula>
    </cfRule>
  </conditionalFormatting>
  <conditionalFormatting sqref="AB103:AH104">
    <cfRule type="expression" dxfId="254" priority="158">
      <formula>INDIRECT(ADDRESS(ROW(),COLUMN()))=TRUNC(INDIRECT(ADDRESS(ROW(),COLUMN())))</formula>
    </cfRule>
  </conditionalFormatting>
  <conditionalFormatting sqref="AI103:AO104">
    <cfRule type="expression" dxfId="253" priority="157">
      <formula>INDIRECT(ADDRESS(ROW(),COLUMN()))=TRUNC(INDIRECT(ADDRESS(ROW(),COLUMN())))</formula>
    </cfRule>
  </conditionalFormatting>
  <conditionalFormatting sqref="AP103:AV104">
    <cfRule type="expression" dxfId="252" priority="156">
      <formula>INDIRECT(ADDRESS(ROW(),COLUMN()))=TRUNC(INDIRECT(ADDRESS(ROW(),COLUMN())))</formula>
    </cfRule>
  </conditionalFormatting>
  <conditionalFormatting sqref="AW103:AY104">
    <cfRule type="expression" dxfId="251" priority="155">
      <formula>INDIRECT(ADDRESS(ROW(),COLUMN()))=TRUNC(INDIRECT(ADDRESS(ROW(),COLUMN())))</formula>
    </cfRule>
  </conditionalFormatting>
  <conditionalFormatting sqref="U107:AY107">
    <cfRule type="expression" dxfId="250" priority="154">
      <formula>OR(U$171=$B106,U$172=$B106)</formula>
    </cfRule>
  </conditionalFormatting>
  <conditionalFormatting sqref="AZ106:BC107">
    <cfRule type="expression" dxfId="249" priority="153">
      <formula>INDIRECT(ADDRESS(ROW(),COLUMN()))=TRUNC(INDIRECT(ADDRESS(ROW(),COLUMN())))</formula>
    </cfRule>
  </conditionalFormatting>
  <conditionalFormatting sqref="U106:AA107">
    <cfRule type="expression" dxfId="248" priority="152">
      <formula>INDIRECT(ADDRESS(ROW(),COLUMN()))=TRUNC(INDIRECT(ADDRESS(ROW(),COLUMN())))</formula>
    </cfRule>
  </conditionalFormatting>
  <conditionalFormatting sqref="AB106:AH107">
    <cfRule type="expression" dxfId="247" priority="151">
      <formula>INDIRECT(ADDRESS(ROW(),COLUMN()))=TRUNC(INDIRECT(ADDRESS(ROW(),COLUMN())))</formula>
    </cfRule>
  </conditionalFormatting>
  <conditionalFormatting sqref="AI106:AO107">
    <cfRule type="expression" dxfId="246" priority="150">
      <formula>INDIRECT(ADDRESS(ROW(),COLUMN()))=TRUNC(INDIRECT(ADDRESS(ROW(),COLUMN())))</formula>
    </cfRule>
  </conditionalFormatting>
  <conditionalFormatting sqref="AP106:AV107">
    <cfRule type="expression" dxfId="245" priority="149">
      <formula>INDIRECT(ADDRESS(ROW(),COLUMN()))=TRUNC(INDIRECT(ADDRESS(ROW(),COLUMN())))</formula>
    </cfRule>
  </conditionalFormatting>
  <conditionalFormatting sqref="AW106:AY107">
    <cfRule type="expression" dxfId="244" priority="148">
      <formula>INDIRECT(ADDRESS(ROW(),COLUMN()))=TRUNC(INDIRECT(ADDRESS(ROW(),COLUMN())))</formula>
    </cfRule>
  </conditionalFormatting>
  <conditionalFormatting sqref="U110:AY110">
    <cfRule type="expression" dxfId="243" priority="147">
      <formula>OR(U$171=$B109,U$172=$B109)</formula>
    </cfRule>
  </conditionalFormatting>
  <conditionalFormatting sqref="AZ109:BC110">
    <cfRule type="expression" dxfId="242" priority="146">
      <formula>INDIRECT(ADDRESS(ROW(),COLUMN()))=TRUNC(INDIRECT(ADDRESS(ROW(),COLUMN())))</formula>
    </cfRule>
  </conditionalFormatting>
  <conditionalFormatting sqref="U109:AA110">
    <cfRule type="expression" dxfId="241" priority="145">
      <formula>INDIRECT(ADDRESS(ROW(),COLUMN()))=TRUNC(INDIRECT(ADDRESS(ROW(),COLUMN())))</formula>
    </cfRule>
  </conditionalFormatting>
  <conditionalFormatting sqref="AB109:AH110">
    <cfRule type="expression" dxfId="240" priority="144">
      <formula>INDIRECT(ADDRESS(ROW(),COLUMN()))=TRUNC(INDIRECT(ADDRESS(ROW(),COLUMN())))</formula>
    </cfRule>
  </conditionalFormatting>
  <conditionalFormatting sqref="AI109:AO110">
    <cfRule type="expression" dxfId="239" priority="143">
      <formula>INDIRECT(ADDRESS(ROW(),COLUMN()))=TRUNC(INDIRECT(ADDRESS(ROW(),COLUMN())))</formula>
    </cfRule>
  </conditionalFormatting>
  <conditionalFormatting sqref="AP109:AV110">
    <cfRule type="expression" dxfId="238" priority="142">
      <formula>INDIRECT(ADDRESS(ROW(),COLUMN()))=TRUNC(INDIRECT(ADDRESS(ROW(),COLUMN())))</formula>
    </cfRule>
  </conditionalFormatting>
  <conditionalFormatting sqref="AW109:AY110">
    <cfRule type="expression" dxfId="237" priority="141">
      <formula>INDIRECT(ADDRESS(ROW(),COLUMN()))=TRUNC(INDIRECT(ADDRESS(ROW(),COLUMN())))</formula>
    </cfRule>
  </conditionalFormatting>
  <conditionalFormatting sqref="U113:AY113">
    <cfRule type="expression" dxfId="236" priority="140">
      <formula>OR(U$171=$B112,U$172=$B112)</formula>
    </cfRule>
  </conditionalFormatting>
  <conditionalFormatting sqref="AZ112:BC113">
    <cfRule type="expression" dxfId="235" priority="139">
      <formula>INDIRECT(ADDRESS(ROW(),COLUMN()))=TRUNC(INDIRECT(ADDRESS(ROW(),COLUMN())))</formula>
    </cfRule>
  </conditionalFormatting>
  <conditionalFormatting sqref="U112:AA113">
    <cfRule type="expression" dxfId="234" priority="138">
      <formula>INDIRECT(ADDRESS(ROW(),COLUMN()))=TRUNC(INDIRECT(ADDRESS(ROW(),COLUMN())))</formula>
    </cfRule>
  </conditionalFormatting>
  <conditionalFormatting sqref="AB112:AH113">
    <cfRule type="expression" dxfId="233" priority="137">
      <formula>INDIRECT(ADDRESS(ROW(),COLUMN()))=TRUNC(INDIRECT(ADDRESS(ROW(),COLUMN())))</formula>
    </cfRule>
  </conditionalFormatting>
  <conditionalFormatting sqref="AI112:AO113">
    <cfRule type="expression" dxfId="232" priority="136">
      <formula>INDIRECT(ADDRESS(ROW(),COLUMN()))=TRUNC(INDIRECT(ADDRESS(ROW(),COLUMN())))</formula>
    </cfRule>
  </conditionalFormatting>
  <conditionalFormatting sqref="AP112:AV113">
    <cfRule type="expression" dxfId="231" priority="135">
      <formula>INDIRECT(ADDRESS(ROW(),COLUMN()))=TRUNC(INDIRECT(ADDRESS(ROW(),COLUMN())))</formula>
    </cfRule>
  </conditionalFormatting>
  <conditionalFormatting sqref="AW112:AY113">
    <cfRule type="expression" dxfId="230" priority="134">
      <formula>INDIRECT(ADDRESS(ROW(),COLUMN()))=TRUNC(INDIRECT(ADDRESS(ROW(),COLUMN())))</formula>
    </cfRule>
  </conditionalFormatting>
  <conditionalFormatting sqref="U116:AY116">
    <cfRule type="expression" dxfId="229" priority="133">
      <formula>OR(U$171=$B115,U$172=$B115)</formula>
    </cfRule>
  </conditionalFormatting>
  <conditionalFormatting sqref="AZ115:BC116">
    <cfRule type="expression" dxfId="228" priority="132">
      <formula>INDIRECT(ADDRESS(ROW(),COLUMN()))=TRUNC(INDIRECT(ADDRESS(ROW(),COLUMN())))</formula>
    </cfRule>
  </conditionalFormatting>
  <conditionalFormatting sqref="U115:AA116">
    <cfRule type="expression" dxfId="227" priority="131">
      <formula>INDIRECT(ADDRESS(ROW(),COLUMN()))=TRUNC(INDIRECT(ADDRESS(ROW(),COLUMN())))</formula>
    </cfRule>
  </conditionalFormatting>
  <conditionalFormatting sqref="AB115:AH116">
    <cfRule type="expression" dxfId="226" priority="130">
      <formula>INDIRECT(ADDRESS(ROW(),COLUMN()))=TRUNC(INDIRECT(ADDRESS(ROW(),COLUMN())))</formula>
    </cfRule>
  </conditionalFormatting>
  <conditionalFormatting sqref="AI115:AO116">
    <cfRule type="expression" dxfId="225" priority="129">
      <formula>INDIRECT(ADDRESS(ROW(),COLUMN()))=TRUNC(INDIRECT(ADDRESS(ROW(),COLUMN())))</formula>
    </cfRule>
  </conditionalFormatting>
  <conditionalFormatting sqref="AP115:AV116">
    <cfRule type="expression" dxfId="224" priority="128">
      <formula>INDIRECT(ADDRESS(ROW(),COLUMN()))=TRUNC(INDIRECT(ADDRESS(ROW(),COLUMN())))</formula>
    </cfRule>
  </conditionalFormatting>
  <conditionalFormatting sqref="AW115:AY116">
    <cfRule type="expression" dxfId="223" priority="127">
      <formula>INDIRECT(ADDRESS(ROW(),COLUMN()))=TRUNC(INDIRECT(ADDRESS(ROW(),COLUMN())))</formula>
    </cfRule>
  </conditionalFormatting>
  <conditionalFormatting sqref="U119:AY119">
    <cfRule type="expression" dxfId="222" priority="126">
      <formula>OR(U$171=$B118,U$172=$B118)</formula>
    </cfRule>
  </conditionalFormatting>
  <conditionalFormatting sqref="AZ118:BC119">
    <cfRule type="expression" dxfId="221" priority="125">
      <formula>INDIRECT(ADDRESS(ROW(),COLUMN()))=TRUNC(INDIRECT(ADDRESS(ROW(),COLUMN())))</formula>
    </cfRule>
  </conditionalFormatting>
  <conditionalFormatting sqref="U118:AA119">
    <cfRule type="expression" dxfId="220" priority="124">
      <formula>INDIRECT(ADDRESS(ROW(),COLUMN()))=TRUNC(INDIRECT(ADDRESS(ROW(),COLUMN())))</formula>
    </cfRule>
  </conditionalFormatting>
  <conditionalFormatting sqref="AB118:AH119">
    <cfRule type="expression" dxfId="219" priority="123">
      <formula>INDIRECT(ADDRESS(ROW(),COLUMN()))=TRUNC(INDIRECT(ADDRESS(ROW(),COLUMN())))</formula>
    </cfRule>
  </conditionalFormatting>
  <conditionalFormatting sqref="AI118:AO119">
    <cfRule type="expression" dxfId="218" priority="122">
      <formula>INDIRECT(ADDRESS(ROW(),COLUMN()))=TRUNC(INDIRECT(ADDRESS(ROW(),COLUMN())))</formula>
    </cfRule>
  </conditionalFormatting>
  <conditionalFormatting sqref="AP118:AV119">
    <cfRule type="expression" dxfId="217" priority="121">
      <formula>INDIRECT(ADDRESS(ROW(),COLUMN()))=TRUNC(INDIRECT(ADDRESS(ROW(),COLUMN())))</formula>
    </cfRule>
  </conditionalFormatting>
  <conditionalFormatting sqref="AW118:AY119">
    <cfRule type="expression" dxfId="216" priority="120">
      <formula>INDIRECT(ADDRESS(ROW(),COLUMN()))=TRUNC(INDIRECT(ADDRESS(ROW(),COLUMN())))</formula>
    </cfRule>
  </conditionalFormatting>
  <conditionalFormatting sqref="U122:AY122">
    <cfRule type="expression" dxfId="215" priority="119">
      <formula>OR(U$171=$B121,U$172=$B121)</formula>
    </cfRule>
  </conditionalFormatting>
  <conditionalFormatting sqref="AZ121:BC122">
    <cfRule type="expression" dxfId="214" priority="118">
      <formula>INDIRECT(ADDRESS(ROW(),COLUMN()))=TRUNC(INDIRECT(ADDRESS(ROW(),COLUMN())))</formula>
    </cfRule>
  </conditionalFormatting>
  <conditionalFormatting sqref="U121:AA122">
    <cfRule type="expression" dxfId="213" priority="117">
      <formula>INDIRECT(ADDRESS(ROW(),COLUMN()))=TRUNC(INDIRECT(ADDRESS(ROW(),COLUMN())))</formula>
    </cfRule>
  </conditionalFormatting>
  <conditionalFormatting sqref="AB121:AH122">
    <cfRule type="expression" dxfId="212" priority="116">
      <formula>INDIRECT(ADDRESS(ROW(),COLUMN()))=TRUNC(INDIRECT(ADDRESS(ROW(),COLUMN())))</formula>
    </cfRule>
  </conditionalFormatting>
  <conditionalFormatting sqref="AI121:AO122">
    <cfRule type="expression" dxfId="211" priority="115">
      <formula>INDIRECT(ADDRESS(ROW(),COLUMN()))=TRUNC(INDIRECT(ADDRESS(ROW(),COLUMN())))</formula>
    </cfRule>
  </conditionalFormatting>
  <conditionalFormatting sqref="AP121:AV122">
    <cfRule type="expression" dxfId="210" priority="114">
      <formula>INDIRECT(ADDRESS(ROW(),COLUMN()))=TRUNC(INDIRECT(ADDRESS(ROW(),COLUMN())))</formula>
    </cfRule>
  </conditionalFormatting>
  <conditionalFormatting sqref="AW121:AY122">
    <cfRule type="expression" dxfId="209" priority="113">
      <formula>INDIRECT(ADDRESS(ROW(),COLUMN()))=TRUNC(INDIRECT(ADDRESS(ROW(),COLUMN())))</formula>
    </cfRule>
  </conditionalFormatting>
  <conditionalFormatting sqref="U125:AY125">
    <cfRule type="expression" dxfId="208" priority="112">
      <formula>OR(U$171=$B124,U$172=$B124)</formula>
    </cfRule>
  </conditionalFormatting>
  <conditionalFormatting sqref="AZ124:BC125">
    <cfRule type="expression" dxfId="207" priority="111">
      <formula>INDIRECT(ADDRESS(ROW(),COLUMN()))=TRUNC(INDIRECT(ADDRESS(ROW(),COLUMN())))</formula>
    </cfRule>
  </conditionalFormatting>
  <conditionalFormatting sqref="U124:AA125">
    <cfRule type="expression" dxfId="206" priority="110">
      <formula>INDIRECT(ADDRESS(ROW(),COLUMN()))=TRUNC(INDIRECT(ADDRESS(ROW(),COLUMN())))</formula>
    </cfRule>
  </conditionalFormatting>
  <conditionalFormatting sqref="AB124:AH125">
    <cfRule type="expression" dxfId="205" priority="109">
      <formula>INDIRECT(ADDRESS(ROW(),COLUMN()))=TRUNC(INDIRECT(ADDRESS(ROW(),COLUMN())))</formula>
    </cfRule>
  </conditionalFormatting>
  <conditionalFormatting sqref="AI124:AO125">
    <cfRule type="expression" dxfId="204" priority="108">
      <formula>INDIRECT(ADDRESS(ROW(),COLUMN()))=TRUNC(INDIRECT(ADDRESS(ROW(),COLUMN())))</formula>
    </cfRule>
  </conditionalFormatting>
  <conditionalFormatting sqref="AP124:AV125">
    <cfRule type="expression" dxfId="203" priority="107">
      <formula>INDIRECT(ADDRESS(ROW(),COLUMN()))=TRUNC(INDIRECT(ADDRESS(ROW(),COLUMN())))</formula>
    </cfRule>
  </conditionalFormatting>
  <conditionalFormatting sqref="AW124:AY125">
    <cfRule type="expression" dxfId="202" priority="106">
      <formula>INDIRECT(ADDRESS(ROW(),COLUMN()))=TRUNC(INDIRECT(ADDRESS(ROW(),COLUMN())))</formula>
    </cfRule>
  </conditionalFormatting>
  <conditionalFormatting sqref="U128:AY128">
    <cfRule type="expression" dxfId="201" priority="105">
      <formula>OR(U$171=$B127,U$172=$B127)</formula>
    </cfRule>
  </conditionalFormatting>
  <conditionalFormatting sqref="AZ127:BC128">
    <cfRule type="expression" dxfId="200" priority="104">
      <formula>INDIRECT(ADDRESS(ROW(),COLUMN()))=TRUNC(INDIRECT(ADDRESS(ROW(),COLUMN())))</formula>
    </cfRule>
  </conditionalFormatting>
  <conditionalFormatting sqref="U127:AA128">
    <cfRule type="expression" dxfId="199" priority="103">
      <formula>INDIRECT(ADDRESS(ROW(),COLUMN()))=TRUNC(INDIRECT(ADDRESS(ROW(),COLUMN())))</formula>
    </cfRule>
  </conditionalFormatting>
  <conditionalFormatting sqref="AB127:AH128">
    <cfRule type="expression" dxfId="198" priority="102">
      <formula>INDIRECT(ADDRESS(ROW(),COLUMN()))=TRUNC(INDIRECT(ADDRESS(ROW(),COLUMN())))</formula>
    </cfRule>
  </conditionalFormatting>
  <conditionalFormatting sqref="AI127:AO128">
    <cfRule type="expression" dxfId="197" priority="101">
      <formula>INDIRECT(ADDRESS(ROW(),COLUMN()))=TRUNC(INDIRECT(ADDRESS(ROW(),COLUMN())))</formula>
    </cfRule>
  </conditionalFormatting>
  <conditionalFormatting sqref="AP127:AV128">
    <cfRule type="expression" dxfId="196" priority="100">
      <formula>INDIRECT(ADDRESS(ROW(),COLUMN()))=TRUNC(INDIRECT(ADDRESS(ROW(),COLUMN())))</formula>
    </cfRule>
  </conditionalFormatting>
  <conditionalFormatting sqref="AW127:AY128">
    <cfRule type="expression" dxfId="195" priority="99">
      <formula>INDIRECT(ADDRESS(ROW(),COLUMN()))=TRUNC(INDIRECT(ADDRESS(ROW(),COLUMN())))</formula>
    </cfRule>
  </conditionalFormatting>
  <conditionalFormatting sqref="U131:AY131">
    <cfRule type="expression" dxfId="194" priority="98">
      <formula>OR(U$171=$B130,U$172=$B130)</formula>
    </cfRule>
  </conditionalFormatting>
  <conditionalFormatting sqref="AZ130:BC131">
    <cfRule type="expression" dxfId="193" priority="97">
      <formula>INDIRECT(ADDRESS(ROW(),COLUMN()))=TRUNC(INDIRECT(ADDRESS(ROW(),COLUMN())))</formula>
    </cfRule>
  </conditionalFormatting>
  <conditionalFormatting sqref="U130:AA131">
    <cfRule type="expression" dxfId="192" priority="96">
      <formula>INDIRECT(ADDRESS(ROW(),COLUMN()))=TRUNC(INDIRECT(ADDRESS(ROW(),COLUMN())))</formula>
    </cfRule>
  </conditionalFormatting>
  <conditionalFormatting sqref="AB130:AH131">
    <cfRule type="expression" dxfId="191" priority="95">
      <formula>INDIRECT(ADDRESS(ROW(),COLUMN()))=TRUNC(INDIRECT(ADDRESS(ROW(),COLUMN())))</formula>
    </cfRule>
  </conditionalFormatting>
  <conditionalFormatting sqref="AI130:AO131">
    <cfRule type="expression" dxfId="190" priority="94">
      <formula>INDIRECT(ADDRESS(ROW(),COLUMN()))=TRUNC(INDIRECT(ADDRESS(ROW(),COLUMN())))</formula>
    </cfRule>
  </conditionalFormatting>
  <conditionalFormatting sqref="AP130:AV131">
    <cfRule type="expression" dxfId="189" priority="93">
      <formula>INDIRECT(ADDRESS(ROW(),COLUMN()))=TRUNC(INDIRECT(ADDRESS(ROW(),COLUMN())))</formula>
    </cfRule>
  </conditionalFormatting>
  <conditionalFormatting sqref="AW130:AY131">
    <cfRule type="expression" dxfId="188" priority="92">
      <formula>INDIRECT(ADDRESS(ROW(),COLUMN()))=TRUNC(INDIRECT(ADDRESS(ROW(),COLUMN())))</formula>
    </cfRule>
  </conditionalFormatting>
  <conditionalFormatting sqref="U134:AY134">
    <cfRule type="expression" dxfId="187" priority="91">
      <formula>OR(U$171=$B133,U$172=$B133)</formula>
    </cfRule>
  </conditionalFormatting>
  <conditionalFormatting sqref="AZ133:BC134">
    <cfRule type="expression" dxfId="186" priority="90">
      <formula>INDIRECT(ADDRESS(ROW(),COLUMN()))=TRUNC(INDIRECT(ADDRESS(ROW(),COLUMN())))</formula>
    </cfRule>
  </conditionalFormatting>
  <conditionalFormatting sqref="U133:AA134">
    <cfRule type="expression" dxfId="185" priority="89">
      <formula>INDIRECT(ADDRESS(ROW(),COLUMN()))=TRUNC(INDIRECT(ADDRESS(ROW(),COLUMN())))</formula>
    </cfRule>
  </conditionalFormatting>
  <conditionalFormatting sqref="AB133:AH134">
    <cfRule type="expression" dxfId="184" priority="88">
      <formula>INDIRECT(ADDRESS(ROW(),COLUMN()))=TRUNC(INDIRECT(ADDRESS(ROW(),COLUMN())))</formula>
    </cfRule>
  </conditionalFormatting>
  <conditionalFormatting sqref="AI133:AO134">
    <cfRule type="expression" dxfId="183" priority="87">
      <formula>INDIRECT(ADDRESS(ROW(),COLUMN()))=TRUNC(INDIRECT(ADDRESS(ROW(),COLUMN())))</formula>
    </cfRule>
  </conditionalFormatting>
  <conditionalFormatting sqref="AP133:AV134">
    <cfRule type="expression" dxfId="182" priority="86">
      <formula>INDIRECT(ADDRESS(ROW(),COLUMN()))=TRUNC(INDIRECT(ADDRESS(ROW(),COLUMN())))</formula>
    </cfRule>
  </conditionalFormatting>
  <conditionalFormatting sqref="AW133:AY134">
    <cfRule type="expression" dxfId="181" priority="85">
      <formula>INDIRECT(ADDRESS(ROW(),COLUMN()))=TRUNC(INDIRECT(ADDRESS(ROW(),COLUMN())))</formula>
    </cfRule>
  </conditionalFormatting>
  <conditionalFormatting sqref="U137:AY137">
    <cfRule type="expression" dxfId="180" priority="84">
      <formula>OR(U$171=$B136,U$172=$B136)</formula>
    </cfRule>
  </conditionalFormatting>
  <conditionalFormatting sqref="AZ136:BC137">
    <cfRule type="expression" dxfId="179" priority="83">
      <formula>INDIRECT(ADDRESS(ROW(),COLUMN()))=TRUNC(INDIRECT(ADDRESS(ROW(),COLUMN())))</formula>
    </cfRule>
  </conditionalFormatting>
  <conditionalFormatting sqref="U136:AA137">
    <cfRule type="expression" dxfId="178" priority="82">
      <formula>INDIRECT(ADDRESS(ROW(),COLUMN()))=TRUNC(INDIRECT(ADDRESS(ROW(),COLUMN())))</formula>
    </cfRule>
  </conditionalFormatting>
  <conditionalFormatting sqref="AB136:AH137">
    <cfRule type="expression" dxfId="177" priority="81">
      <formula>INDIRECT(ADDRESS(ROW(),COLUMN()))=TRUNC(INDIRECT(ADDRESS(ROW(),COLUMN())))</formula>
    </cfRule>
  </conditionalFormatting>
  <conditionalFormatting sqref="AI136:AO137">
    <cfRule type="expression" dxfId="176" priority="80">
      <formula>INDIRECT(ADDRESS(ROW(),COLUMN()))=TRUNC(INDIRECT(ADDRESS(ROW(),COLUMN())))</formula>
    </cfRule>
  </conditionalFormatting>
  <conditionalFormatting sqref="AP136:AV137">
    <cfRule type="expression" dxfId="175" priority="79">
      <formula>INDIRECT(ADDRESS(ROW(),COLUMN()))=TRUNC(INDIRECT(ADDRESS(ROW(),COLUMN())))</formula>
    </cfRule>
  </conditionalFormatting>
  <conditionalFormatting sqref="AW136:AY137">
    <cfRule type="expression" dxfId="174" priority="78">
      <formula>INDIRECT(ADDRESS(ROW(),COLUMN()))=TRUNC(INDIRECT(ADDRESS(ROW(),COLUMN())))</formula>
    </cfRule>
  </conditionalFormatting>
  <conditionalFormatting sqref="U140:AY140">
    <cfRule type="expression" dxfId="173" priority="77">
      <formula>OR(U$171=$B139,U$172=$B139)</formula>
    </cfRule>
  </conditionalFormatting>
  <conditionalFormatting sqref="AZ139:BC140">
    <cfRule type="expression" dxfId="172" priority="76">
      <formula>INDIRECT(ADDRESS(ROW(),COLUMN()))=TRUNC(INDIRECT(ADDRESS(ROW(),COLUMN())))</formula>
    </cfRule>
  </conditionalFormatting>
  <conditionalFormatting sqref="U139:AA140">
    <cfRule type="expression" dxfId="171" priority="75">
      <formula>INDIRECT(ADDRESS(ROW(),COLUMN()))=TRUNC(INDIRECT(ADDRESS(ROW(),COLUMN())))</formula>
    </cfRule>
  </conditionalFormatting>
  <conditionalFormatting sqref="AB139:AH140">
    <cfRule type="expression" dxfId="170" priority="74">
      <formula>INDIRECT(ADDRESS(ROW(),COLUMN()))=TRUNC(INDIRECT(ADDRESS(ROW(),COLUMN())))</formula>
    </cfRule>
  </conditionalFormatting>
  <conditionalFormatting sqref="AI139:AO140">
    <cfRule type="expression" dxfId="169" priority="73">
      <formula>INDIRECT(ADDRESS(ROW(),COLUMN()))=TRUNC(INDIRECT(ADDRESS(ROW(),COLUMN())))</formula>
    </cfRule>
  </conditionalFormatting>
  <conditionalFormatting sqref="AP139:AV140">
    <cfRule type="expression" dxfId="168" priority="72">
      <formula>INDIRECT(ADDRESS(ROW(),COLUMN()))=TRUNC(INDIRECT(ADDRESS(ROW(),COLUMN())))</formula>
    </cfRule>
  </conditionalFormatting>
  <conditionalFormatting sqref="AW139:AY140">
    <cfRule type="expression" dxfId="167" priority="71">
      <formula>INDIRECT(ADDRESS(ROW(),COLUMN()))=TRUNC(INDIRECT(ADDRESS(ROW(),COLUMN())))</formula>
    </cfRule>
  </conditionalFormatting>
  <conditionalFormatting sqref="U143:AY143">
    <cfRule type="expression" dxfId="166" priority="70">
      <formula>OR(U$171=$B142,U$172=$B142)</formula>
    </cfRule>
  </conditionalFormatting>
  <conditionalFormatting sqref="AZ142:BC143">
    <cfRule type="expression" dxfId="165" priority="69">
      <formula>INDIRECT(ADDRESS(ROW(),COLUMN()))=TRUNC(INDIRECT(ADDRESS(ROW(),COLUMN())))</formula>
    </cfRule>
  </conditionalFormatting>
  <conditionalFormatting sqref="U142:AA143">
    <cfRule type="expression" dxfId="164" priority="68">
      <formula>INDIRECT(ADDRESS(ROW(),COLUMN()))=TRUNC(INDIRECT(ADDRESS(ROW(),COLUMN())))</formula>
    </cfRule>
  </conditionalFormatting>
  <conditionalFormatting sqref="AB142:AH143">
    <cfRule type="expression" dxfId="163" priority="67">
      <formula>INDIRECT(ADDRESS(ROW(),COLUMN()))=TRUNC(INDIRECT(ADDRESS(ROW(),COLUMN())))</formula>
    </cfRule>
  </conditionalFormatting>
  <conditionalFormatting sqref="AI142:AO143">
    <cfRule type="expression" dxfId="162" priority="66">
      <formula>INDIRECT(ADDRESS(ROW(),COLUMN()))=TRUNC(INDIRECT(ADDRESS(ROW(),COLUMN())))</formula>
    </cfRule>
  </conditionalFormatting>
  <conditionalFormatting sqref="AP142:AV143">
    <cfRule type="expression" dxfId="161" priority="65">
      <formula>INDIRECT(ADDRESS(ROW(),COLUMN()))=TRUNC(INDIRECT(ADDRESS(ROW(),COLUMN())))</formula>
    </cfRule>
  </conditionalFormatting>
  <conditionalFormatting sqref="AW142:AY143">
    <cfRule type="expression" dxfId="160" priority="64">
      <formula>INDIRECT(ADDRESS(ROW(),COLUMN()))=TRUNC(INDIRECT(ADDRESS(ROW(),COLUMN())))</formula>
    </cfRule>
  </conditionalFormatting>
  <conditionalFormatting sqref="U146:AY146">
    <cfRule type="expression" dxfId="159" priority="63">
      <formula>OR(U$171=$B145,U$172=$B145)</formula>
    </cfRule>
  </conditionalFormatting>
  <conditionalFormatting sqref="AZ145:BC146">
    <cfRule type="expression" dxfId="158" priority="62">
      <formula>INDIRECT(ADDRESS(ROW(),COLUMN()))=TRUNC(INDIRECT(ADDRESS(ROW(),COLUMN())))</formula>
    </cfRule>
  </conditionalFormatting>
  <conditionalFormatting sqref="U145:AA146">
    <cfRule type="expression" dxfId="157" priority="61">
      <formula>INDIRECT(ADDRESS(ROW(),COLUMN()))=TRUNC(INDIRECT(ADDRESS(ROW(),COLUMN())))</formula>
    </cfRule>
  </conditionalFormatting>
  <conditionalFormatting sqref="AB145:AH146">
    <cfRule type="expression" dxfId="156" priority="60">
      <formula>INDIRECT(ADDRESS(ROW(),COLUMN()))=TRUNC(INDIRECT(ADDRESS(ROW(),COLUMN())))</formula>
    </cfRule>
  </conditionalFormatting>
  <conditionalFormatting sqref="AI145:AO146">
    <cfRule type="expression" dxfId="155" priority="59">
      <formula>INDIRECT(ADDRESS(ROW(),COLUMN()))=TRUNC(INDIRECT(ADDRESS(ROW(),COLUMN())))</formula>
    </cfRule>
  </conditionalFormatting>
  <conditionalFormatting sqref="AP145:AV146">
    <cfRule type="expression" dxfId="154" priority="58">
      <formula>INDIRECT(ADDRESS(ROW(),COLUMN()))=TRUNC(INDIRECT(ADDRESS(ROW(),COLUMN())))</formula>
    </cfRule>
  </conditionalFormatting>
  <conditionalFormatting sqref="AW145:AY146">
    <cfRule type="expression" dxfId="153" priority="57">
      <formula>INDIRECT(ADDRESS(ROW(),COLUMN()))=TRUNC(INDIRECT(ADDRESS(ROW(),COLUMN())))</formula>
    </cfRule>
  </conditionalFormatting>
  <conditionalFormatting sqref="U149:AY149">
    <cfRule type="expression" dxfId="152" priority="56">
      <formula>OR(U$171=$B148,U$172=$B148)</formula>
    </cfRule>
  </conditionalFormatting>
  <conditionalFormatting sqref="AZ148:BC149">
    <cfRule type="expression" dxfId="151" priority="55">
      <formula>INDIRECT(ADDRESS(ROW(),COLUMN()))=TRUNC(INDIRECT(ADDRESS(ROW(),COLUMN())))</formula>
    </cfRule>
  </conditionalFormatting>
  <conditionalFormatting sqref="U148:AA149">
    <cfRule type="expression" dxfId="150" priority="54">
      <formula>INDIRECT(ADDRESS(ROW(),COLUMN()))=TRUNC(INDIRECT(ADDRESS(ROW(),COLUMN())))</formula>
    </cfRule>
  </conditionalFormatting>
  <conditionalFormatting sqref="AB148:AH149">
    <cfRule type="expression" dxfId="149" priority="53">
      <formula>INDIRECT(ADDRESS(ROW(),COLUMN()))=TRUNC(INDIRECT(ADDRESS(ROW(),COLUMN())))</formula>
    </cfRule>
  </conditionalFormatting>
  <conditionalFormatting sqref="AI148:AO149">
    <cfRule type="expression" dxfId="148" priority="52">
      <formula>INDIRECT(ADDRESS(ROW(),COLUMN()))=TRUNC(INDIRECT(ADDRESS(ROW(),COLUMN())))</formula>
    </cfRule>
  </conditionalFormatting>
  <conditionalFormatting sqref="AP148:AV149">
    <cfRule type="expression" dxfId="147" priority="51">
      <formula>INDIRECT(ADDRESS(ROW(),COLUMN()))=TRUNC(INDIRECT(ADDRESS(ROW(),COLUMN())))</formula>
    </cfRule>
  </conditionalFormatting>
  <conditionalFormatting sqref="AW148:AY149">
    <cfRule type="expression" dxfId="146" priority="50">
      <formula>INDIRECT(ADDRESS(ROW(),COLUMN()))=TRUNC(INDIRECT(ADDRESS(ROW(),COLUMN())))</formula>
    </cfRule>
  </conditionalFormatting>
  <conditionalFormatting sqref="U152:AY152">
    <cfRule type="expression" dxfId="145" priority="49">
      <formula>OR(U$171=$B151,U$172=$B151)</formula>
    </cfRule>
  </conditionalFormatting>
  <conditionalFormatting sqref="AZ151:BC152">
    <cfRule type="expression" dxfId="144" priority="48">
      <formula>INDIRECT(ADDRESS(ROW(),COLUMN()))=TRUNC(INDIRECT(ADDRESS(ROW(),COLUMN())))</formula>
    </cfRule>
  </conditionalFormatting>
  <conditionalFormatting sqref="U151:AA152">
    <cfRule type="expression" dxfId="143" priority="47">
      <formula>INDIRECT(ADDRESS(ROW(),COLUMN()))=TRUNC(INDIRECT(ADDRESS(ROW(),COLUMN())))</formula>
    </cfRule>
  </conditionalFormatting>
  <conditionalFormatting sqref="AB151:AH152">
    <cfRule type="expression" dxfId="142" priority="46">
      <formula>INDIRECT(ADDRESS(ROW(),COLUMN()))=TRUNC(INDIRECT(ADDRESS(ROW(),COLUMN())))</formula>
    </cfRule>
  </conditionalFormatting>
  <conditionalFormatting sqref="AI151:AO152">
    <cfRule type="expression" dxfId="141" priority="45">
      <formula>INDIRECT(ADDRESS(ROW(),COLUMN()))=TRUNC(INDIRECT(ADDRESS(ROW(),COLUMN())))</formula>
    </cfRule>
  </conditionalFormatting>
  <conditionalFormatting sqref="AP151:AV152">
    <cfRule type="expression" dxfId="140" priority="44">
      <formula>INDIRECT(ADDRESS(ROW(),COLUMN()))=TRUNC(INDIRECT(ADDRESS(ROW(),COLUMN())))</formula>
    </cfRule>
  </conditionalFormatting>
  <conditionalFormatting sqref="AW151:AY152">
    <cfRule type="expression" dxfId="139" priority="43">
      <formula>INDIRECT(ADDRESS(ROW(),COLUMN()))=TRUNC(INDIRECT(ADDRESS(ROW(),COLUMN())))</formula>
    </cfRule>
  </conditionalFormatting>
  <conditionalFormatting sqref="U155:AY155">
    <cfRule type="expression" dxfId="138" priority="42">
      <formula>OR(U$171=$B154,U$172=$B154)</formula>
    </cfRule>
  </conditionalFormatting>
  <conditionalFormatting sqref="AZ154:BC155">
    <cfRule type="expression" dxfId="137" priority="41">
      <formula>INDIRECT(ADDRESS(ROW(),COLUMN()))=TRUNC(INDIRECT(ADDRESS(ROW(),COLUMN())))</formula>
    </cfRule>
  </conditionalFormatting>
  <conditionalFormatting sqref="U154:AA155">
    <cfRule type="expression" dxfId="136" priority="40">
      <formula>INDIRECT(ADDRESS(ROW(),COLUMN()))=TRUNC(INDIRECT(ADDRESS(ROW(),COLUMN())))</formula>
    </cfRule>
  </conditionalFormatting>
  <conditionalFormatting sqref="AB154:AH155">
    <cfRule type="expression" dxfId="135" priority="39">
      <formula>INDIRECT(ADDRESS(ROW(),COLUMN()))=TRUNC(INDIRECT(ADDRESS(ROW(),COLUMN())))</formula>
    </cfRule>
  </conditionalFormatting>
  <conditionalFormatting sqref="AI154:AO155">
    <cfRule type="expression" dxfId="134" priority="38">
      <formula>INDIRECT(ADDRESS(ROW(),COLUMN()))=TRUNC(INDIRECT(ADDRESS(ROW(),COLUMN())))</formula>
    </cfRule>
  </conditionalFormatting>
  <conditionalFormatting sqref="AP154:AV155">
    <cfRule type="expression" dxfId="133" priority="37">
      <formula>INDIRECT(ADDRESS(ROW(),COLUMN()))=TRUNC(INDIRECT(ADDRESS(ROW(),COLUMN())))</formula>
    </cfRule>
  </conditionalFormatting>
  <conditionalFormatting sqref="AW154:AY155">
    <cfRule type="expression" dxfId="132" priority="36">
      <formula>INDIRECT(ADDRESS(ROW(),COLUMN()))=TRUNC(INDIRECT(ADDRESS(ROW(),COLUMN())))</formula>
    </cfRule>
  </conditionalFormatting>
  <conditionalFormatting sqref="U158:AY158">
    <cfRule type="expression" dxfId="131" priority="35">
      <formula>OR(U$171=$B157,U$172=$B157)</formula>
    </cfRule>
  </conditionalFormatting>
  <conditionalFormatting sqref="AZ157:BC158">
    <cfRule type="expression" dxfId="130" priority="34">
      <formula>INDIRECT(ADDRESS(ROW(),COLUMN()))=TRUNC(INDIRECT(ADDRESS(ROW(),COLUMN())))</formula>
    </cfRule>
  </conditionalFormatting>
  <conditionalFormatting sqref="U157:AA158">
    <cfRule type="expression" dxfId="129" priority="33">
      <formula>INDIRECT(ADDRESS(ROW(),COLUMN()))=TRUNC(INDIRECT(ADDRESS(ROW(),COLUMN())))</formula>
    </cfRule>
  </conditionalFormatting>
  <conditionalFormatting sqref="AB157:AH158">
    <cfRule type="expression" dxfId="128" priority="32">
      <formula>INDIRECT(ADDRESS(ROW(),COLUMN()))=TRUNC(INDIRECT(ADDRESS(ROW(),COLUMN())))</formula>
    </cfRule>
  </conditionalFormatting>
  <conditionalFormatting sqref="AI157:AO158">
    <cfRule type="expression" dxfId="127" priority="31">
      <formula>INDIRECT(ADDRESS(ROW(),COLUMN()))=TRUNC(INDIRECT(ADDRESS(ROW(),COLUMN())))</formula>
    </cfRule>
  </conditionalFormatting>
  <conditionalFormatting sqref="AP157:AV158">
    <cfRule type="expression" dxfId="126" priority="30">
      <formula>INDIRECT(ADDRESS(ROW(),COLUMN()))=TRUNC(INDIRECT(ADDRESS(ROW(),COLUMN())))</formula>
    </cfRule>
  </conditionalFormatting>
  <conditionalFormatting sqref="AW157:AY158">
    <cfRule type="expression" dxfId="125" priority="29">
      <formula>INDIRECT(ADDRESS(ROW(),COLUMN()))=TRUNC(INDIRECT(ADDRESS(ROW(),COLUMN())))</formula>
    </cfRule>
  </conditionalFormatting>
  <conditionalFormatting sqref="U161:AY161">
    <cfRule type="expression" dxfId="124" priority="28">
      <formula>OR(U$171=$B160,U$172=$B160)</formula>
    </cfRule>
  </conditionalFormatting>
  <conditionalFormatting sqref="AZ160:BC161">
    <cfRule type="expression" dxfId="123" priority="27">
      <formula>INDIRECT(ADDRESS(ROW(),COLUMN()))=TRUNC(INDIRECT(ADDRESS(ROW(),COLUMN())))</formula>
    </cfRule>
  </conditionalFormatting>
  <conditionalFormatting sqref="U160:AA161">
    <cfRule type="expression" dxfId="122" priority="26">
      <formula>INDIRECT(ADDRESS(ROW(),COLUMN()))=TRUNC(INDIRECT(ADDRESS(ROW(),COLUMN())))</formula>
    </cfRule>
  </conditionalFormatting>
  <conditionalFormatting sqref="AB160:AH161">
    <cfRule type="expression" dxfId="121" priority="25">
      <formula>INDIRECT(ADDRESS(ROW(),COLUMN()))=TRUNC(INDIRECT(ADDRESS(ROW(),COLUMN())))</formula>
    </cfRule>
  </conditionalFormatting>
  <conditionalFormatting sqref="AI160:AO161">
    <cfRule type="expression" dxfId="120" priority="24">
      <formula>INDIRECT(ADDRESS(ROW(),COLUMN()))=TRUNC(INDIRECT(ADDRESS(ROW(),COLUMN())))</formula>
    </cfRule>
  </conditionalFormatting>
  <conditionalFormatting sqref="AP160:AV161">
    <cfRule type="expression" dxfId="119" priority="23">
      <formula>INDIRECT(ADDRESS(ROW(),COLUMN()))=TRUNC(INDIRECT(ADDRESS(ROW(),COLUMN())))</formula>
    </cfRule>
  </conditionalFormatting>
  <conditionalFormatting sqref="AW160:AY161">
    <cfRule type="expression" dxfId="118" priority="22">
      <formula>INDIRECT(ADDRESS(ROW(),COLUMN()))=TRUNC(INDIRECT(ADDRESS(ROW(),COLUMN())))</formula>
    </cfRule>
  </conditionalFormatting>
  <conditionalFormatting sqref="U164:AY164">
    <cfRule type="expression" dxfId="117" priority="21">
      <formula>OR(U$171=$B163,U$172=$B163)</formula>
    </cfRule>
  </conditionalFormatting>
  <conditionalFormatting sqref="AZ163:BC164">
    <cfRule type="expression" dxfId="116" priority="20">
      <formula>INDIRECT(ADDRESS(ROW(),COLUMN()))=TRUNC(INDIRECT(ADDRESS(ROW(),COLUMN())))</formula>
    </cfRule>
  </conditionalFormatting>
  <conditionalFormatting sqref="U163:AA164">
    <cfRule type="expression" dxfId="115" priority="19">
      <formula>INDIRECT(ADDRESS(ROW(),COLUMN()))=TRUNC(INDIRECT(ADDRESS(ROW(),COLUMN())))</formula>
    </cfRule>
  </conditionalFormatting>
  <conditionalFormatting sqref="AB163:AH164">
    <cfRule type="expression" dxfId="114" priority="18">
      <formula>INDIRECT(ADDRESS(ROW(),COLUMN()))=TRUNC(INDIRECT(ADDRESS(ROW(),COLUMN())))</formula>
    </cfRule>
  </conditionalFormatting>
  <conditionalFormatting sqref="AI163:AO164">
    <cfRule type="expression" dxfId="113" priority="17">
      <formula>INDIRECT(ADDRESS(ROW(),COLUMN()))=TRUNC(INDIRECT(ADDRESS(ROW(),COLUMN())))</formula>
    </cfRule>
  </conditionalFormatting>
  <conditionalFormatting sqref="AP163:AV164">
    <cfRule type="expression" dxfId="112" priority="16">
      <formula>INDIRECT(ADDRESS(ROW(),COLUMN()))=TRUNC(INDIRECT(ADDRESS(ROW(),COLUMN())))</formula>
    </cfRule>
  </conditionalFormatting>
  <conditionalFormatting sqref="AW163:AY164">
    <cfRule type="expression" dxfId="111" priority="15">
      <formula>INDIRECT(ADDRESS(ROW(),COLUMN()))=TRUNC(INDIRECT(ADDRESS(ROW(),COLUMN())))</formula>
    </cfRule>
  </conditionalFormatting>
  <conditionalFormatting sqref="U167:AY167">
    <cfRule type="expression" dxfId="110" priority="14">
      <formula>OR(U$171=$B166,U$172=$B166)</formula>
    </cfRule>
  </conditionalFormatting>
  <conditionalFormatting sqref="AZ166:BC167">
    <cfRule type="expression" dxfId="109" priority="13">
      <formula>INDIRECT(ADDRESS(ROW(),COLUMN()))=TRUNC(INDIRECT(ADDRESS(ROW(),COLUMN())))</formula>
    </cfRule>
  </conditionalFormatting>
  <conditionalFormatting sqref="U166:AA167">
    <cfRule type="expression" dxfId="108" priority="12">
      <formula>INDIRECT(ADDRESS(ROW(),COLUMN()))=TRUNC(INDIRECT(ADDRESS(ROW(),COLUMN())))</formula>
    </cfRule>
  </conditionalFormatting>
  <conditionalFormatting sqref="AB166:AH167">
    <cfRule type="expression" dxfId="107" priority="11">
      <formula>INDIRECT(ADDRESS(ROW(),COLUMN()))=TRUNC(INDIRECT(ADDRESS(ROW(),COLUMN())))</formula>
    </cfRule>
  </conditionalFormatting>
  <conditionalFormatting sqref="AI166:AO167">
    <cfRule type="expression" dxfId="106" priority="10">
      <formula>INDIRECT(ADDRESS(ROW(),COLUMN()))=TRUNC(INDIRECT(ADDRESS(ROW(),COLUMN())))</formula>
    </cfRule>
  </conditionalFormatting>
  <conditionalFormatting sqref="AP166:AV167">
    <cfRule type="expression" dxfId="105" priority="9">
      <formula>INDIRECT(ADDRESS(ROW(),COLUMN()))=TRUNC(INDIRECT(ADDRESS(ROW(),COLUMN())))</formula>
    </cfRule>
  </conditionalFormatting>
  <conditionalFormatting sqref="AW166:AY167">
    <cfRule type="expression" dxfId="104" priority="8">
      <formula>INDIRECT(ADDRESS(ROW(),COLUMN()))=TRUNC(INDIRECT(ADDRESS(ROW(),COLUMN())))</formula>
    </cfRule>
  </conditionalFormatting>
  <conditionalFormatting sqref="U170:AY170">
    <cfRule type="expression" dxfId="103" priority="7">
      <formula>OR(U$171=$B169,U$172=$B169)</formula>
    </cfRule>
  </conditionalFormatting>
  <conditionalFormatting sqref="AZ169:BC170">
    <cfRule type="expression" dxfId="102" priority="6">
      <formula>INDIRECT(ADDRESS(ROW(),COLUMN()))=TRUNC(INDIRECT(ADDRESS(ROW(),COLUMN())))</formula>
    </cfRule>
  </conditionalFormatting>
  <conditionalFormatting sqref="U169:AA170">
    <cfRule type="expression" dxfId="101" priority="5">
      <formula>INDIRECT(ADDRESS(ROW(),COLUMN()))=TRUNC(INDIRECT(ADDRESS(ROW(),COLUMN())))</formula>
    </cfRule>
  </conditionalFormatting>
  <conditionalFormatting sqref="AB169:AH170">
    <cfRule type="expression" dxfId="100" priority="4">
      <formula>INDIRECT(ADDRESS(ROW(),COLUMN()))=TRUNC(INDIRECT(ADDRESS(ROW(),COLUMN())))</formula>
    </cfRule>
  </conditionalFormatting>
  <conditionalFormatting sqref="AI169:AO170">
    <cfRule type="expression" dxfId="99" priority="3">
      <formula>INDIRECT(ADDRESS(ROW(),COLUMN()))=TRUNC(INDIRECT(ADDRESS(ROW(),COLUMN())))</formula>
    </cfRule>
  </conditionalFormatting>
  <conditionalFormatting sqref="AP169:AV170">
    <cfRule type="expression" dxfId="98" priority="2">
      <formula>INDIRECT(ADDRESS(ROW(),COLUMN()))=TRUNC(INDIRECT(ADDRESS(ROW(),COLUMN())))</formula>
    </cfRule>
  </conditionalFormatting>
  <conditionalFormatting sqref="AW169:AY170">
    <cfRule type="expression" dxfId="9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B1:AB52"/>
  <sheetViews>
    <sheetView zoomScale="75" zoomScaleNormal="75" workbookViewId="0">
      <selection activeCell="L6" sqref="L6"/>
    </sheetView>
  </sheetViews>
  <sheetFormatPr defaultRowHeight="25.9" x14ac:dyDescent="0.7"/>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7">
      <c r="B1" s="143" t="s">
        <v>32</v>
      </c>
    </row>
    <row r="2" spans="2:28" x14ac:dyDescent="0.7">
      <c r="B2" s="146" t="s">
        <v>33</v>
      </c>
      <c r="F2" s="147"/>
      <c r="G2" s="148"/>
      <c r="H2" s="148"/>
      <c r="I2" s="148"/>
      <c r="J2" s="149"/>
      <c r="K2" s="148"/>
      <c r="L2" s="148"/>
    </row>
    <row r="3" spans="2:28" x14ac:dyDescent="0.7">
      <c r="B3" s="147" t="s">
        <v>139</v>
      </c>
      <c r="F3" s="149" t="s">
        <v>140</v>
      </c>
      <c r="G3" s="148"/>
      <c r="H3" s="148"/>
      <c r="I3" s="148"/>
      <c r="J3" s="149"/>
      <c r="K3" s="148"/>
      <c r="L3" s="148"/>
    </row>
    <row r="4" spans="2:28" x14ac:dyDescent="0.7">
      <c r="B4" s="146"/>
      <c r="F4" s="696" t="s">
        <v>34</v>
      </c>
      <c r="G4" s="696"/>
      <c r="H4" s="696"/>
      <c r="I4" s="696"/>
      <c r="J4" s="696"/>
      <c r="K4" s="696"/>
      <c r="L4" s="696"/>
      <c r="N4" s="696" t="s">
        <v>65</v>
      </c>
      <c r="O4" s="696"/>
      <c r="P4" s="696"/>
      <c r="R4" s="696" t="s">
        <v>64</v>
      </c>
      <c r="S4" s="696"/>
      <c r="T4" s="696"/>
      <c r="U4" s="696"/>
      <c r="V4" s="696"/>
      <c r="W4" s="696"/>
      <c r="X4" s="696"/>
      <c r="Z4" s="163" t="s">
        <v>74</v>
      </c>
      <c r="AB4" s="696" t="s">
        <v>171</v>
      </c>
    </row>
    <row r="5" spans="2:28" x14ac:dyDescent="0.7">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696"/>
    </row>
    <row r="6" spans="2:28" x14ac:dyDescent="0.7">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7">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7">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7">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7">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7">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7">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7">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7">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7">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7">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7">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7">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7">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7">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7">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7">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7">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7">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7">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7">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7">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7">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7">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7">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7">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7">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7">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7">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7">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7">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7">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7">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7">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7">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7">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7">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7">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7">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7">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7">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7">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7">
      <c r="C49" s="146" t="s">
        <v>177</v>
      </c>
      <c r="D49" s="146"/>
    </row>
    <row r="50" spans="3:4" x14ac:dyDescent="0.7">
      <c r="C50" s="146" t="s">
        <v>178</v>
      </c>
      <c r="D50" s="146"/>
    </row>
    <row r="51" spans="3:4" x14ac:dyDescent="0.7">
      <c r="C51" s="146" t="s">
        <v>175</v>
      </c>
      <c r="D51" s="146"/>
    </row>
    <row r="52" spans="3:4" x14ac:dyDescent="0.7">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75" zoomScaleNormal="55" zoomScaleSheetLayoutView="75" workbookViewId="0">
      <selection activeCell="L4" sqref="L4"/>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252</v>
      </c>
      <c r="D1" s="5"/>
      <c r="E1" s="5"/>
      <c r="F1" s="5"/>
      <c r="G1" s="5"/>
      <c r="H1" s="5"/>
      <c r="K1" s="7" t="s">
        <v>0</v>
      </c>
      <c r="N1" s="5"/>
      <c r="O1" s="5"/>
      <c r="P1" s="5"/>
      <c r="Q1" s="5"/>
      <c r="R1" s="5"/>
      <c r="S1" s="5"/>
      <c r="T1" s="5"/>
      <c r="U1" s="5"/>
      <c r="AQ1" s="9" t="s">
        <v>30</v>
      </c>
      <c r="AR1" s="691" t="s">
        <v>194</v>
      </c>
      <c r="AS1" s="692"/>
      <c r="AT1" s="692"/>
      <c r="AU1" s="692"/>
      <c r="AV1" s="692"/>
      <c r="AW1" s="692"/>
      <c r="AX1" s="692"/>
      <c r="AY1" s="692"/>
      <c r="AZ1" s="692"/>
      <c r="BA1" s="692"/>
      <c r="BB1" s="692"/>
      <c r="BC1" s="692"/>
      <c r="BD1" s="692"/>
      <c r="BE1" s="692"/>
      <c r="BF1" s="692"/>
      <c r="BG1" s="692"/>
      <c r="BH1" s="9" t="s">
        <v>2</v>
      </c>
    </row>
    <row r="2" spans="2:65" s="8" customFormat="1" ht="20.25" customHeight="1" x14ac:dyDescent="0.7">
      <c r="H2" s="7"/>
      <c r="K2" s="7"/>
      <c r="L2" s="7"/>
      <c r="N2" s="9"/>
      <c r="O2" s="9"/>
      <c r="P2" s="9"/>
      <c r="Q2" s="9"/>
      <c r="R2" s="9"/>
      <c r="S2" s="9"/>
      <c r="T2" s="9"/>
      <c r="U2" s="9"/>
      <c r="Z2" s="112" t="s">
        <v>27</v>
      </c>
      <c r="AA2" s="693">
        <v>3</v>
      </c>
      <c r="AB2" s="693"/>
      <c r="AC2" s="112" t="s">
        <v>28</v>
      </c>
      <c r="AD2" s="694">
        <f>IF(AA2=0,"",YEAR(DATE(2018+AA2,1,1)))</f>
        <v>2021</v>
      </c>
      <c r="AE2" s="694"/>
      <c r="AF2" s="113" t="s">
        <v>29</v>
      </c>
      <c r="AG2" s="113" t="s">
        <v>1</v>
      </c>
      <c r="AH2" s="693">
        <v>4</v>
      </c>
      <c r="AI2" s="693"/>
      <c r="AJ2" s="113" t="s">
        <v>24</v>
      </c>
      <c r="AQ2" s="9" t="s">
        <v>31</v>
      </c>
      <c r="AR2" s="693" t="s">
        <v>202</v>
      </c>
      <c r="AS2" s="693"/>
      <c r="AT2" s="693"/>
      <c r="AU2" s="693"/>
      <c r="AV2" s="693"/>
      <c r="AW2" s="693"/>
      <c r="AX2" s="693"/>
      <c r="AY2" s="693"/>
      <c r="AZ2" s="693"/>
      <c r="BA2" s="693"/>
      <c r="BB2" s="693"/>
      <c r="BC2" s="693"/>
      <c r="BD2" s="693"/>
      <c r="BE2" s="693"/>
      <c r="BF2" s="693"/>
      <c r="BG2" s="693"/>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683" t="s">
        <v>181</v>
      </c>
      <c r="BD3" s="684"/>
      <c r="BE3" s="684"/>
      <c r="BF3" s="685"/>
      <c r="BG3" s="9"/>
    </row>
    <row r="4" spans="2:65" s="8" customFormat="1" ht="20.25" customHeight="1" x14ac:dyDescent="0.7">
      <c r="H4" s="7"/>
      <c r="K4" s="7"/>
      <c r="M4" s="9"/>
      <c r="N4" s="9"/>
      <c r="O4" s="9"/>
      <c r="P4" s="9"/>
      <c r="Q4" s="9"/>
      <c r="R4" s="9"/>
      <c r="S4" s="9"/>
      <c r="AA4" s="35"/>
      <c r="AB4" s="35"/>
      <c r="AC4" s="36"/>
      <c r="AD4" s="37"/>
      <c r="AE4" s="36"/>
      <c r="BB4" s="38" t="s">
        <v>149</v>
      </c>
      <c r="BC4" s="683" t="s">
        <v>150</v>
      </c>
      <c r="BD4" s="684"/>
      <c r="BE4" s="684"/>
      <c r="BF4" s="685"/>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686">
        <v>40</v>
      </c>
      <c r="AZ6" s="687"/>
      <c r="BA6" s="2" t="s">
        <v>22</v>
      </c>
      <c r="BB6" s="6"/>
      <c r="BC6" s="686">
        <v>160</v>
      </c>
      <c r="BD6" s="687"/>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688">
        <f>DAY(EOMONTH(DATE(AD2,AH2,1),0))</f>
        <v>30</v>
      </c>
      <c r="BD8" s="689"/>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686">
        <v>9</v>
      </c>
      <c r="BD10" s="687"/>
      <c r="BE10" s="2" t="s">
        <v>217</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690"/>
      <c r="V12" s="690"/>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682">
        <v>2</v>
      </c>
      <c r="AN13" s="682"/>
      <c r="AO13" s="66" t="s">
        <v>203</v>
      </c>
      <c r="AP13" s="73"/>
      <c r="AQ13" s="79"/>
      <c r="AR13" s="79"/>
      <c r="AS13" s="73" t="s">
        <v>95</v>
      </c>
      <c r="AT13" s="70"/>
      <c r="AU13" s="70"/>
      <c r="AV13" s="70"/>
      <c r="AW13" s="70"/>
      <c r="AX13" s="70"/>
      <c r="AY13" s="70"/>
      <c r="AZ13" s="70"/>
      <c r="BA13" s="70"/>
      <c r="BB13" s="655">
        <v>0.29166666666666669</v>
      </c>
      <c r="BC13" s="656"/>
      <c r="BD13" s="657"/>
      <c r="BE13" s="76" t="s">
        <v>17</v>
      </c>
      <c r="BF13" s="655">
        <v>0.83333333333333337</v>
      </c>
      <c r="BG13" s="656"/>
      <c r="BH13" s="65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682">
        <v>1</v>
      </c>
      <c r="AN14" s="682"/>
      <c r="AO14" s="240" t="s">
        <v>204</v>
      </c>
      <c r="AP14" s="241"/>
      <c r="AQ14" s="241"/>
      <c r="AR14" s="80"/>
      <c r="AS14" s="73" t="s">
        <v>96</v>
      </c>
      <c r="AT14" s="70"/>
      <c r="AU14" s="70"/>
      <c r="AV14" s="70"/>
      <c r="AW14" s="70"/>
      <c r="AX14" s="70"/>
      <c r="AY14" s="70"/>
      <c r="AZ14" s="70"/>
      <c r="BA14" s="70"/>
      <c r="BB14" s="655">
        <v>0.83333333333333337</v>
      </c>
      <c r="BC14" s="656"/>
      <c r="BD14" s="657"/>
      <c r="BE14" s="76" t="s">
        <v>17</v>
      </c>
      <c r="BF14" s="655">
        <v>0.29166666666666669</v>
      </c>
      <c r="BG14" s="656"/>
      <c r="BH14" s="65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658" t="s">
        <v>20</v>
      </c>
      <c r="C16" s="643" t="s">
        <v>221</v>
      </c>
      <c r="D16" s="644"/>
      <c r="E16" s="661"/>
      <c r="F16" s="114"/>
      <c r="G16" s="33"/>
      <c r="H16" s="664" t="s">
        <v>222</v>
      </c>
      <c r="I16" s="667" t="s">
        <v>223</v>
      </c>
      <c r="J16" s="644"/>
      <c r="K16" s="644"/>
      <c r="L16" s="661"/>
      <c r="M16" s="667" t="s">
        <v>224</v>
      </c>
      <c r="N16" s="644"/>
      <c r="O16" s="661"/>
      <c r="P16" s="667" t="s">
        <v>97</v>
      </c>
      <c r="Q16" s="644"/>
      <c r="R16" s="644"/>
      <c r="S16" s="644"/>
      <c r="T16" s="645"/>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670" t="str">
        <f>IF(BC3="計画","(12)1～4週目の勤務時間数合計","(12)1か月の勤務時間数　合計")</f>
        <v>(12)1か月の勤務時間数　合計</v>
      </c>
      <c r="BA16" s="671"/>
      <c r="BB16" s="676" t="s">
        <v>226</v>
      </c>
      <c r="BC16" s="677"/>
      <c r="BD16" s="643" t="s">
        <v>227</v>
      </c>
      <c r="BE16" s="644"/>
      <c r="BF16" s="644"/>
      <c r="BG16" s="644"/>
      <c r="BH16" s="645"/>
    </row>
    <row r="17" spans="2:60" ht="20.25" customHeight="1" x14ac:dyDescent="0.7">
      <c r="B17" s="659"/>
      <c r="C17" s="646"/>
      <c r="D17" s="647"/>
      <c r="E17" s="662"/>
      <c r="F17" s="120"/>
      <c r="G17" s="32"/>
      <c r="H17" s="665"/>
      <c r="I17" s="668"/>
      <c r="J17" s="647"/>
      <c r="K17" s="647"/>
      <c r="L17" s="662"/>
      <c r="M17" s="668"/>
      <c r="N17" s="647"/>
      <c r="O17" s="662"/>
      <c r="P17" s="668"/>
      <c r="Q17" s="647"/>
      <c r="R17" s="647"/>
      <c r="S17" s="647"/>
      <c r="T17" s="648"/>
      <c r="U17" s="652" t="s">
        <v>11</v>
      </c>
      <c r="V17" s="652"/>
      <c r="W17" s="652"/>
      <c r="X17" s="652"/>
      <c r="Y17" s="652"/>
      <c r="Z17" s="652"/>
      <c r="AA17" s="653"/>
      <c r="AB17" s="654" t="s">
        <v>12</v>
      </c>
      <c r="AC17" s="652"/>
      <c r="AD17" s="652"/>
      <c r="AE17" s="652"/>
      <c r="AF17" s="652"/>
      <c r="AG17" s="652"/>
      <c r="AH17" s="653"/>
      <c r="AI17" s="654" t="s">
        <v>13</v>
      </c>
      <c r="AJ17" s="652"/>
      <c r="AK17" s="652"/>
      <c r="AL17" s="652"/>
      <c r="AM17" s="652"/>
      <c r="AN17" s="652"/>
      <c r="AO17" s="653"/>
      <c r="AP17" s="654" t="s">
        <v>14</v>
      </c>
      <c r="AQ17" s="652"/>
      <c r="AR17" s="652"/>
      <c r="AS17" s="652"/>
      <c r="AT17" s="652"/>
      <c r="AU17" s="652"/>
      <c r="AV17" s="653"/>
      <c r="AW17" s="654" t="s">
        <v>15</v>
      </c>
      <c r="AX17" s="652"/>
      <c r="AY17" s="652"/>
      <c r="AZ17" s="672"/>
      <c r="BA17" s="673"/>
      <c r="BB17" s="678"/>
      <c r="BC17" s="679"/>
      <c r="BD17" s="646"/>
      <c r="BE17" s="647"/>
      <c r="BF17" s="647"/>
      <c r="BG17" s="647"/>
      <c r="BH17" s="648"/>
    </row>
    <row r="18" spans="2:60" ht="20.25" customHeight="1" x14ac:dyDescent="0.7">
      <c r="B18" s="659"/>
      <c r="C18" s="646"/>
      <c r="D18" s="647"/>
      <c r="E18" s="662"/>
      <c r="F18" s="120"/>
      <c r="G18" s="32"/>
      <c r="H18" s="665"/>
      <c r="I18" s="668"/>
      <c r="J18" s="647"/>
      <c r="K18" s="647"/>
      <c r="L18" s="662"/>
      <c r="M18" s="668"/>
      <c r="N18" s="647"/>
      <c r="O18" s="662"/>
      <c r="P18" s="668"/>
      <c r="Q18" s="647"/>
      <c r="R18" s="647"/>
      <c r="S18" s="647"/>
      <c r="T18" s="64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672"/>
      <c r="BA18" s="673"/>
      <c r="BB18" s="678"/>
      <c r="BC18" s="679"/>
      <c r="BD18" s="646"/>
      <c r="BE18" s="647"/>
      <c r="BF18" s="647"/>
      <c r="BG18" s="647"/>
      <c r="BH18" s="648"/>
    </row>
    <row r="19" spans="2:60" ht="20.25" hidden="1" customHeight="1" x14ac:dyDescent="0.7">
      <c r="B19" s="659"/>
      <c r="C19" s="646"/>
      <c r="D19" s="647"/>
      <c r="E19" s="662"/>
      <c r="F19" s="120"/>
      <c r="G19" s="32"/>
      <c r="H19" s="665"/>
      <c r="I19" s="668"/>
      <c r="J19" s="647"/>
      <c r="K19" s="647"/>
      <c r="L19" s="662"/>
      <c r="M19" s="668"/>
      <c r="N19" s="647"/>
      <c r="O19" s="662"/>
      <c r="P19" s="668"/>
      <c r="Q19" s="647"/>
      <c r="R19" s="647"/>
      <c r="S19" s="647"/>
      <c r="T19" s="64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672"/>
      <c r="BA19" s="673"/>
      <c r="BB19" s="678"/>
      <c r="BC19" s="679"/>
      <c r="BD19" s="646"/>
      <c r="BE19" s="647"/>
      <c r="BF19" s="647"/>
      <c r="BG19" s="647"/>
      <c r="BH19" s="648"/>
    </row>
    <row r="20" spans="2:60" ht="20.25" customHeight="1" thickBot="1" x14ac:dyDescent="0.75">
      <c r="B20" s="660"/>
      <c r="C20" s="649"/>
      <c r="D20" s="650"/>
      <c r="E20" s="663"/>
      <c r="F20" s="121"/>
      <c r="G20" s="34"/>
      <c r="H20" s="666"/>
      <c r="I20" s="669"/>
      <c r="J20" s="650"/>
      <c r="K20" s="650"/>
      <c r="L20" s="663"/>
      <c r="M20" s="669"/>
      <c r="N20" s="650"/>
      <c r="O20" s="663"/>
      <c r="P20" s="669"/>
      <c r="Q20" s="650"/>
      <c r="R20" s="650"/>
      <c r="S20" s="650"/>
      <c r="T20" s="651"/>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674"/>
      <c r="BA20" s="675"/>
      <c r="BB20" s="680"/>
      <c r="BC20" s="681"/>
      <c r="BD20" s="649"/>
      <c r="BE20" s="650"/>
      <c r="BF20" s="650"/>
      <c r="BG20" s="650"/>
      <c r="BH20" s="651"/>
    </row>
    <row r="21" spans="2:60" ht="20.25" customHeight="1" x14ac:dyDescent="0.7">
      <c r="B21" s="122"/>
      <c r="C21" s="632" t="s">
        <v>76</v>
      </c>
      <c r="D21" s="633"/>
      <c r="E21" s="634"/>
      <c r="F21" s="169"/>
      <c r="G21" s="123"/>
      <c r="H21" s="635" t="s">
        <v>105</v>
      </c>
      <c r="I21" s="636" t="s">
        <v>78</v>
      </c>
      <c r="J21" s="637"/>
      <c r="K21" s="637"/>
      <c r="L21" s="638"/>
      <c r="M21" s="639" t="s">
        <v>104</v>
      </c>
      <c r="N21" s="640"/>
      <c r="O21" s="641"/>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642"/>
      <c r="BA21" s="630"/>
      <c r="BB21" s="629"/>
      <c r="BC21" s="630"/>
      <c r="BD21" s="626"/>
      <c r="BE21" s="627"/>
      <c r="BF21" s="627"/>
      <c r="BG21" s="627"/>
      <c r="BH21" s="628"/>
    </row>
    <row r="22" spans="2:60" ht="20.25" customHeight="1" x14ac:dyDescent="0.7">
      <c r="B22" s="125">
        <v>1</v>
      </c>
      <c r="C22" s="588"/>
      <c r="D22" s="589"/>
      <c r="E22" s="590"/>
      <c r="F22" s="124" t="str">
        <f>C21</f>
        <v>管理者</v>
      </c>
      <c r="G22" s="126"/>
      <c r="H22" s="595"/>
      <c r="I22" s="600"/>
      <c r="J22" s="601"/>
      <c r="K22" s="601"/>
      <c r="L22" s="602"/>
      <c r="M22" s="609"/>
      <c r="N22" s="610"/>
      <c r="O22" s="611"/>
      <c r="P22" s="23" t="s">
        <v>72</v>
      </c>
      <c r="Q22" s="24"/>
      <c r="R22" s="24"/>
      <c r="S22" s="19"/>
      <c r="T22" s="53"/>
      <c r="U22" s="210">
        <f>IF(U21="","",VLOOKUP(U21,【記載例】シフト記号表!$D$6:$X$47,21,FALSE))</f>
        <v>8</v>
      </c>
      <c r="V22" s="211">
        <f>IF(V21="","",VLOOKUP(V21,【記載例】シフト記号表!$D$6:$X$47,21,FALSE))</f>
        <v>8</v>
      </c>
      <c r="W22" s="211">
        <f>IF(W21="","",VLOOKUP(W21,【記載例】シフト記号表!$D$6:$X$47,21,FALSE))</f>
        <v>8</v>
      </c>
      <c r="X22" s="211" t="str">
        <f>IF(X21="","",VLOOKUP(X21,【記載例】シフト記号表!$D$6:$X$47,21,FALSE))</f>
        <v/>
      </c>
      <c r="Y22" s="211">
        <f>IF(Y21="","",VLOOKUP(Y21,【記載例】シフト記号表!$D$6:$X$47,21,FALSE))</f>
        <v>8</v>
      </c>
      <c r="Z22" s="211">
        <f>IF(Z21="","",VLOOKUP(Z21,【記載例】シフト記号表!$D$6:$X$47,21,FALSE))</f>
        <v>8</v>
      </c>
      <c r="AA22" s="212" t="str">
        <f>IF(AA21="","",VLOOKUP(AA21,【記載例】シフト記号表!$D$6:$X$47,21,FALSE))</f>
        <v/>
      </c>
      <c r="AB22" s="210">
        <f>IF(AB21="","",VLOOKUP(AB21,【記載例】シフト記号表!$D$6:$X$47,21,FALSE))</f>
        <v>8</v>
      </c>
      <c r="AC22" s="211" t="str">
        <f>IF(AC21="","",VLOOKUP(AC21,【記載例】シフト記号表!$D$6:$X$47,21,FALSE))</f>
        <v/>
      </c>
      <c r="AD22" s="211">
        <f>IF(AD21="","",VLOOKUP(AD21,【記載例】シフト記号表!$D$6:$X$47,21,FALSE))</f>
        <v>8</v>
      </c>
      <c r="AE22" s="211">
        <f>IF(AE21="","",VLOOKUP(AE21,【記載例】シフト記号表!$D$6:$X$47,21,FALSE))</f>
        <v>8</v>
      </c>
      <c r="AF22" s="211">
        <f>IF(AF21="","",VLOOKUP(AF21,【記載例】シフト記号表!$D$6:$X$47,21,FALSE))</f>
        <v>8</v>
      </c>
      <c r="AG22" s="211" t="str">
        <f>IF(AG21="","",VLOOKUP(AG21,【記載例】シフト記号表!$D$6:$X$47,21,FALSE))</f>
        <v/>
      </c>
      <c r="AH22" s="212">
        <f>IF(AH21="","",VLOOKUP(AH21,【記載例】シフト記号表!$D$6:$X$47,21,FALSE))</f>
        <v>8</v>
      </c>
      <c r="AI22" s="210" t="str">
        <f>IF(AI21="","",VLOOKUP(AI21,【記載例】シフト記号表!$D$6:$X$47,21,FALSE))</f>
        <v/>
      </c>
      <c r="AJ22" s="211">
        <f>IF(AJ21="","",VLOOKUP(AJ21,【記載例】シフト記号表!$D$6:$X$47,21,FALSE))</f>
        <v>8</v>
      </c>
      <c r="AK22" s="211">
        <f>IF(AK21="","",VLOOKUP(AK21,【記載例】シフト記号表!$D$6:$X$47,21,FALSE))</f>
        <v>8</v>
      </c>
      <c r="AL22" s="211">
        <f>IF(AL21="","",VLOOKUP(AL21,【記載例】シフト記号表!$D$6:$X$47,21,FALSE))</f>
        <v>8</v>
      </c>
      <c r="AM22" s="211">
        <f>IF(AM21="","",VLOOKUP(AM21,【記載例】シフト記号表!$D$6:$X$47,21,FALSE))</f>
        <v>8</v>
      </c>
      <c r="AN22" s="211">
        <f>IF(AN21="","",VLOOKUP(AN21,【記載例】シフト記号表!$D$6:$X$47,21,FALSE))</f>
        <v>8</v>
      </c>
      <c r="AO22" s="212" t="str">
        <f>IF(AO21="","",VLOOKUP(AO21,【記載例】シフト記号表!$D$6:$X$47,21,FALSE))</f>
        <v/>
      </c>
      <c r="AP22" s="210" t="str">
        <f>IF(AP21="","",VLOOKUP(AP21,【記載例】シフト記号表!$D$6:$X$47,21,FALSE))</f>
        <v/>
      </c>
      <c r="AQ22" s="211">
        <f>IF(AQ21="","",VLOOKUP(AQ21,【記載例】シフト記号表!$D$6:$X$47,21,FALSE))</f>
        <v>8</v>
      </c>
      <c r="AR22" s="211">
        <f>IF(AR21="","",VLOOKUP(AR21,【記載例】シフト記号表!$D$6:$X$47,21,FALSE))</f>
        <v>8</v>
      </c>
      <c r="AS22" s="211">
        <f>IF(AS21="","",VLOOKUP(AS21,【記載例】シフト記号表!$D$6:$X$47,21,FALSE))</f>
        <v>8</v>
      </c>
      <c r="AT22" s="211">
        <f>IF(AT21="","",VLOOKUP(AT21,【記載例】シフト記号表!$D$6:$X$47,21,FALSE))</f>
        <v>8</v>
      </c>
      <c r="AU22" s="211">
        <f>IF(AU21="","",VLOOKUP(AU21,【記載例】シフト記号表!$D$6:$X$47,21,FALSE))</f>
        <v>8</v>
      </c>
      <c r="AV22" s="212" t="str">
        <f>IF(AV21="","",VLOOKUP(AV21,【記載例】シフト記号表!$D$6:$X$47,21,FALSE))</f>
        <v/>
      </c>
      <c r="AW22" s="210" t="str">
        <f>IF(AW21="","",VLOOKUP(AW21,【記載例】シフト記号表!$D$6:$X$47,21,FALSE))</f>
        <v/>
      </c>
      <c r="AX22" s="211" t="str">
        <f>IF(AX21="","",VLOOKUP(AX21,【記載例】シフト記号表!$D$6:$X$47,21,FALSE))</f>
        <v/>
      </c>
      <c r="AY22" s="211" t="str">
        <f>IF(AY21="","",VLOOKUP(AY21,【記載例】シフト記号表!$D$6:$X$47,21,FALSE))</f>
        <v/>
      </c>
      <c r="AZ22" s="576">
        <f>IF($BC$3="４週",SUM(U22:AV22),IF($BC$3="暦月",SUM(U22:AY22),""))</f>
        <v>160</v>
      </c>
      <c r="BA22" s="577"/>
      <c r="BB22" s="578">
        <f>IF($BC$3="４週",AZ22/4,IF($BC$3="暦月",(AZ22/($BC$8/7)),""))</f>
        <v>40</v>
      </c>
      <c r="BC22" s="577"/>
      <c r="BD22" s="573"/>
      <c r="BE22" s="574"/>
      <c r="BF22" s="574"/>
      <c r="BG22" s="574"/>
      <c r="BH22" s="575"/>
    </row>
    <row r="23" spans="2:60" ht="20.25" customHeight="1" x14ac:dyDescent="0.7">
      <c r="B23" s="127"/>
      <c r="C23" s="616"/>
      <c r="D23" s="617"/>
      <c r="E23" s="618"/>
      <c r="F23" s="170"/>
      <c r="G23" s="128" t="str">
        <f>C21</f>
        <v>管理者</v>
      </c>
      <c r="H23" s="619"/>
      <c r="I23" s="620"/>
      <c r="J23" s="621"/>
      <c r="K23" s="621"/>
      <c r="L23" s="622"/>
      <c r="M23" s="623"/>
      <c r="N23" s="624"/>
      <c r="O23" s="625"/>
      <c r="P23" s="25" t="s">
        <v>73</v>
      </c>
      <c r="Q23" s="26"/>
      <c r="R23" s="26"/>
      <c r="S23" s="17"/>
      <c r="T23" s="54"/>
      <c r="U23" s="213" t="str">
        <f>IF(U21="","",VLOOKUP(U21,【記載例】シフト記号表!$D$6:$Z$47,23,FALSE))</f>
        <v>-</v>
      </c>
      <c r="V23" s="214" t="str">
        <f>IF(V21="","",VLOOKUP(V21,【記載例】シフト記号表!$D$6:$Z$47,23,FALSE))</f>
        <v>-</v>
      </c>
      <c r="W23" s="214" t="str">
        <f>IF(W21="","",VLOOKUP(W21,【記載例】シフト記号表!$D$6:$Z$47,23,FALSE))</f>
        <v>-</v>
      </c>
      <c r="X23" s="214" t="str">
        <f>IF(X21="","",VLOOKUP(X21,【記載例】シフト記号表!$D$6:$Z$47,23,FALSE))</f>
        <v/>
      </c>
      <c r="Y23" s="214" t="str">
        <f>IF(Y21="","",VLOOKUP(Y21,【記載例】シフト記号表!$D$6:$Z$47,23,FALSE))</f>
        <v>-</v>
      </c>
      <c r="Z23" s="214" t="str">
        <f>IF(Z21="","",VLOOKUP(Z21,【記載例】シフト記号表!$D$6:$Z$47,23,FALSE))</f>
        <v>-</v>
      </c>
      <c r="AA23" s="215" t="str">
        <f>IF(AA21="","",VLOOKUP(AA21,【記載例】シフト記号表!$D$6:$Z$47,23,FALSE))</f>
        <v/>
      </c>
      <c r="AB23" s="213" t="str">
        <f>IF(AB21="","",VLOOKUP(AB21,【記載例】シフト記号表!$D$6:$Z$47,23,FALSE))</f>
        <v>-</v>
      </c>
      <c r="AC23" s="214" t="str">
        <f>IF(AC21="","",VLOOKUP(AC21,【記載例】シフト記号表!$D$6:$Z$47,23,FALSE))</f>
        <v/>
      </c>
      <c r="AD23" s="214" t="str">
        <f>IF(AD21="","",VLOOKUP(AD21,【記載例】シフト記号表!$D$6:$Z$47,23,FALSE))</f>
        <v>-</v>
      </c>
      <c r="AE23" s="214" t="str">
        <f>IF(AE21="","",VLOOKUP(AE21,【記載例】シフト記号表!$D$6:$Z$47,23,FALSE))</f>
        <v>-</v>
      </c>
      <c r="AF23" s="214" t="str">
        <f>IF(AF21="","",VLOOKUP(AF21,【記載例】シフト記号表!$D$6:$Z$47,23,FALSE))</f>
        <v>-</v>
      </c>
      <c r="AG23" s="214" t="str">
        <f>IF(AG21="","",VLOOKUP(AG21,【記載例】シフト記号表!$D$6:$Z$47,23,FALSE))</f>
        <v/>
      </c>
      <c r="AH23" s="215" t="str">
        <f>IF(AH21="","",VLOOKUP(AH21,【記載例】シフト記号表!$D$6:$Z$47,23,FALSE))</f>
        <v>-</v>
      </c>
      <c r="AI23" s="213" t="str">
        <f>IF(AI21="","",VLOOKUP(AI21,【記載例】シフト記号表!$D$6:$Z$47,23,FALSE))</f>
        <v/>
      </c>
      <c r="AJ23" s="214" t="str">
        <f>IF(AJ21="","",VLOOKUP(AJ21,【記載例】シフト記号表!$D$6:$Z$47,23,FALSE))</f>
        <v>-</v>
      </c>
      <c r="AK23" s="214" t="str">
        <f>IF(AK21="","",VLOOKUP(AK21,【記載例】シフト記号表!$D$6:$Z$47,23,FALSE))</f>
        <v>-</v>
      </c>
      <c r="AL23" s="214" t="str">
        <f>IF(AL21="","",VLOOKUP(AL21,【記載例】シフト記号表!$D$6:$Z$47,23,FALSE))</f>
        <v>-</v>
      </c>
      <c r="AM23" s="214" t="str">
        <f>IF(AM21="","",VLOOKUP(AM21,【記載例】シフト記号表!$D$6:$Z$47,23,FALSE))</f>
        <v>-</v>
      </c>
      <c r="AN23" s="214" t="str">
        <f>IF(AN21="","",VLOOKUP(AN21,【記載例】シフト記号表!$D$6:$Z$47,23,FALSE))</f>
        <v>-</v>
      </c>
      <c r="AO23" s="215" t="str">
        <f>IF(AO21="","",VLOOKUP(AO21,【記載例】シフト記号表!$D$6:$Z$47,23,FALSE))</f>
        <v/>
      </c>
      <c r="AP23" s="213" t="str">
        <f>IF(AP21="","",VLOOKUP(AP21,【記載例】シフト記号表!$D$6:$Z$47,23,FALSE))</f>
        <v/>
      </c>
      <c r="AQ23" s="214" t="str">
        <f>IF(AQ21="","",VLOOKUP(AQ21,【記載例】シフト記号表!$D$6:$Z$47,23,FALSE))</f>
        <v>-</v>
      </c>
      <c r="AR23" s="214" t="str">
        <f>IF(AR21="","",VLOOKUP(AR21,【記載例】シフト記号表!$D$6:$Z$47,23,FALSE))</f>
        <v>-</v>
      </c>
      <c r="AS23" s="214" t="str">
        <f>IF(AS21="","",VLOOKUP(AS21,【記載例】シフト記号表!$D$6:$Z$47,23,FALSE))</f>
        <v>-</v>
      </c>
      <c r="AT23" s="214" t="str">
        <f>IF(AT21="","",VLOOKUP(AT21,【記載例】シフト記号表!$D$6:$Z$47,23,FALSE))</f>
        <v>-</v>
      </c>
      <c r="AU23" s="214" t="str">
        <f>IF(AU21="","",VLOOKUP(AU21,【記載例】シフト記号表!$D$6:$Z$47,23,FALSE))</f>
        <v>-</v>
      </c>
      <c r="AV23" s="215" t="str">
        <f>IF(AV21="","",VLOOKUP(AV21,【記載例】シフト記号表!$D$6:$Z$47,23,FALSE))</f>
        <v/>
      </c>
      <c r="AW23" s="213" t="str">
        <f>IF(AW21="","",VLOOKUP(AW21,【記載例】シフト記号表!$D$6:$Z$47,23,FALSE))</f>
        <v/>
      </c>
      <c r="AX23" s="214" t="str">
        <f>IF(AX21="","",VLOOKUP(AX21,【記載例】シフト記号表!$D$6:$Z$47,23,FALSE))</f>
        <v/>
      </c>
      <c r="AY23" s="214" t="str">
        <f>IF(AY21="","",VLOOKUP(AY21,【記載例】シフト記号表!$D$6:$Z$47,23,FALSE))</f>
        <v/>
      </c>
      <c r="AZ23" s="579">
        <f>IF($BC$3="４週",SUM(U23:AV23),IF($BC$3="暦月",SUM(U23:AY23),""))</f>
        <v>0</v>
      </c>
      <c r="BA23" s="580"/>
      <c r="BB23" s="581">
        <f>IF($BC$3="４週",AZ23/4,IF($BC$3="暦月",(AZ23/($BC$8/7)),""))</f>
        <v>0</v>
      </c>
      <c r="BC23" s="580"/>
      <c r="BD23" s="582"/>
      <c r="BE23" s="583"/>
      <c r="BF23" s="583"/>
      <c r="BG23" s="583"/>
      <c r="BH23" s="584"/>
    </row>
    <row r="24" spans="2:60" ht="20.25" customHeight="1" x14ac:dyDescent="0.7">
      <c r="B24" s="129"/>
      <c r="C24" s="585" t="s">
        <v>82</v>
      </c>
      <c r="D24" s="586"/>
      <c r="E24" s="587"/>
      <c r="F24" s="171"/>
      <c r="G24" s="130"/>
      <c r="H24" s="631" t="s">
        <v>105</v>
      </c>
      <c r="I24" s="597" t="s">
        <v>77</v>
      </c>
      <c r="J24" s="598"/>
      <c r="K24" s="598"/>
      <c r="L24" s="599"/>
      <c r="M24" s="606" t="s">
        <v>121</v>
      </c>
      <c r="N24" s="607"/>
      <c r="O24" s="60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615"/>
      <c r="BA24" s="569"/>
      <c r="BB24" s="568"/>
      <c r="BC24" s="569"/>
      <c r="BD24" s="570"/>
      <c r="BE24" s="571"/>
      <c r="BF24" s="571"/>
      <c r="BG24" s="571"/>
      <c r="BH24" s="572"/>
    </row>
    <row r="25" spans="2:60" ht="20.25" customHeight="1" x14ac:dyDescent="0.7">
      <c r="B25" s="125">
        <f>B22+1</f>
        <v>2</v>
      </c>
      <c r="C25" s="588"/>
      <c r="D25" s="589"/>
      <c r="E25" s="590"/>
      <c r="F25" s="124" t="str">
        <f>C24</f>
        <v>計画作成担当者</v>
      </c>
      <c r="G25" s="126"/>
      <c r="H25" s="595"/>
      <c r="I25" s="600"/>
      <c r="J25" s="601"/>
      <c r="K25" s="601"/>
      <c r="L25" s="602"/>
      <c r="M25" s="609"/>
      <c r="N25" s="610"/>
      <c r="O25" s="611"/>
      <c r="P25" s="23" t="s">
        <v>72</v>
      </c>
      <c r="Q25" s="24"/>
      <c r="R25" s="24"/>
      <c r="S25" s="19"/>
      <c r="T25" s="53"/>
      <c r="U25" s="210">
        <f>IF(U24="","",VLOOKUP(U24,【記載例】シフト記号表!$D$6:$X$47,21,FALSE))</f>
        <v>7.9999999999999982</v>
      </c>
      <c r="V25" s="211">
        <f>IF(V24="","",VLOOKUP(V24,【記載例】シフト記号表!$D$6:$X$47,21,FALSE))</f>
        <v>7.9999999999999982</v>
      </c>
      <c r="W25" s="211">
        <f>IF(W24="","",VLOOKUP(W24,【記載例】シフト記号表!$D$6:$X$47,21,FALSE))</f>
        <v>7.9999999999999982</v>
      </c>
      <c r="X25" s="211">
        <f>IF(X24="","",VLOOKUP(X24,【記載例】シフト記号表!$D$6:$X$47,21,FALSE))</f>
        <v>7.9999999999999982</v>
      </c>
      <c r="Y25" s="211" t="str">
        <f>IF(Y24="","",VLOOKUP(Y24,【記載例】シフト記号表!$D$6:$X$47,21,FALSE))</f>
        <v/>
      </c>
      <c r="Z25" s="211">
        <f>IF(Z24="","",VLOOKUP(Z24,【記載例】シフト記号表!$D$6:$X$47,21,FALSE))</f>
        <v>7.9999999999999982</v>
      </c>
      <c r="AA25" s="212">
        <f>IF(AA24="","",VLOOKUP(AA24,【記載例】シフト記号表!$D$6:$X$47,21,FALSE))</f>
        <v>7.9999999999999982</v>
      </c>
      <c r="AB25" s="210" t="str">
        <f>IF(AB24="","",VLOOKUP(AB24,【記載例】シフト記号表!$D$6:$X$47,21,FALSE))</f>
        <v/>
      </c>
      <c r="AC25" s="211">
        <f>IF(AC24="","",VLOOKUP(AC24,【記載例】シフト記号表!$D$6:$X$47,21,FALSE))</f>
        <v>7.9999999999999982</v>
      </c>
      <c r="AD25" s="211">
        <f>IF(AD24="","",VLOOKUP(AD24,【記載例】シフト記号表!$D$6:$X$47,21,FALSE))</f>
        <v>7.9999999999999982</v>
      </c>
      <c r="AE25" s="211">
        <f>IF(AE24="","",VLOOKUP(AE24,【記載例】シフト記号表!$D$6:$X$47,21,FALSE))</f>
        <v>7.9999999999999982</v>
      </c>
      <c r="AF25" s="211" t="str">
        <f>IF(AF24="","",VLOOKUP(AF24,【記載例】シフト記号表!$D$6:$X$47,21,FALSE))</f>
        <v/>
      </c>
      <c r="AG25" s="211" t="str">
        <f>IF(AG24="","",VLOOKUP(AG24,【記載例】シフト記号表!$D$6:$X$47,21,FALSE))</f>
        <v/>
      </c>
      <c r="AH25" s="212">
        <f>IF(AH24="","",VLOOKUP(AH24,【記載例】シフト記号表!$D$6:$X$47,21,FALSE))</f>
        <v>7.9999999999999982</v>
      </c>
      <c r="AI25" s="210">
        <f>IF(AI24="","",VLOOKUP(AI24,【記載例】シフト記号表!$D$6:$X$47,21,FALSE))</f>
        <v>7.9999999999999982</v>
      </c>
      <c r="AJ25" s="211">
        <f>IF(AJ24="","",VLOOKUP(AJ24,【記載例】シフト記号表!$D$6:$X$47,21,FALSE))</f>
        <v>7.9999999999999982</v>
      </c>
      <c r="AK25" s="211" t="str">
        <f>IF(AK24="","",VLOOKUP(AK24,【記載例】シフト記号表!$D$6:$X$47,21,FALSE))</f>
        <v/>
      </c>
      <c r="AL25" s="211">
        <f>IF(AL24="","",VLOOKUP(AL24,【記載例】シフト記号表!$D$6:$X$47,21,FALSE))</f>
        <v>7.9999999999999982</v>
      </c>
      <c r="AM25" s="211">
        <f>IF(AM24="","",VLOOKUP(AM24,【記載例】シフト記号表!$D$6:$X$47,21,FALSE))</f>
        <v>7.9999999999999982</v>
      </c>
      <c r="AN25" s="211" t="str">
        <f>IF(AN24="","",VLOOKUP(AN24,【記載例】シフト記号表!$D$6:$X$47,21,FALSE))</f>
        <v/>
      </c>
      <c r="AO25" s="212">
        <f>IF(AO24="","",VLOOKUP(AO24,【記載例】シフト記号表!$D$6:$X$47,21,FALSE))</f>
        <v>7.9999999999999982</v>
      </c>
      <c r="AP25" s="210">
        <f>IF(AP24="","",VLOOKUP(AP24,【記載例】シフト記号表!$D$6:$X$47,21,FALSE))</f>
        <v>7.9999999999999982</v>
      </c>
      <c r="AQ25" s="211">
        <f>IF(AQ24="","",VLOOKUP(AQ24,【記載例】シフト記号表!$D$6:$X$47,21,FALSE))</f>
        <v>7.9999999999999982</v>
      </c>
      <c r="AR25" s="211">
        <f>IF(AR24="","",VLOOKUP(AR24,【記載例】シフト記号表!$D$6:$X$47,21,FALSE))</f>
        <v>7.9999999999999982</v>
      </c>
      <c r="AS25" s="211" t="str">
        <f>IF(AS24="","",VLOOKUP(AS24,【記載例】シフト記号表!$D$6:$X$47,21,FALSE))</f>
        <v/>
      </c>
      <c r="AT25" s="211">
        <f>IF(AT24="","",VLOOKUP(AT24,【記載例】シフト記号表!$D$6:$X$47,21,FALSE))</f>
        <v>7.9999999999999982</v>
      </c>
      <c r="AU25" s="211" t="str">
        <f>IF(AU24="","",VLOOKUP(AU24,【記載例】シフト記号表!$D$6:$X$47,21,FALSE))</f>
        <v/>
      </c>
      <c r="AV25" s="212">
        <f>IF(AV24="","",VLOOKUP(AV24,【記載例】シフト記号表!$D$6:$X$47,21,FALSE))</f>
        <v>7.9999999999999982</v>
      </c>
      <c r="AW25" s="210" t="str">
        <f>IF(AW24="","",VLOOKUP(AW24,【記載例】シフト記号表!$D$6:$X$47,21,FALSE))</f>
        <v/>
      </c>
      <c r="AX25" s="211" t="str">
        <f>IF(AX24="","",VLOOKUP(AX24,【記載例】シフト記号表!$D$6:$X$47,21,FALSE))</f>
        <v/>
      </c>
      <c r="AY25" s="211" t="str">
        <f>IF(AY24="","",VLOOKUP(AY24,【記載例】シフト記号表!$D$6:$X$47,21,FALSE))</f>
        <v/>
      </c>
      <c r="AZ25" s="576">
        <f>IF($BC$3="４週",SUM(U25:AV25),IF($BC$3="暦月",SUM(U25:AY25),""))</f>
        <v>159.99999999999997</v>
      </c>
      <c r="BA25" s="577"/>
      <c r="BB25" s="578">
        <f>IF($BC$3="４週",AZ25/4,IF($BC$3="暦月",(AZ25/($BC$8/7)),""))</f>
        <v>39.999999999999993</v>
      </c>
      <c r="BC25" s="577"/>
      <c r="BD25" s="573"/>
      <c r="BE25" s="574"/>
      <c r="BF25" s="574"/>
      <c r="BG25" s="574"/>
      <c r="BH25" s="575"/>
    </row>
    <row r="26" spans="2:60" ht="20.25" customHeight="1" x14ac:dyDescent="0.7">
      <c r="B26" s="127"/>
      <c r="C26" s="616"/>
      <c r="D26" s="617"/>
      <c r="E26" s="618"/>
      <c r="F26" s="170"/>
      <c r="G26" s="128" t="str">
        <f>C24</f>
        <v>計画作成担当者</v>
      </c>
      <c r="H26" s="619"/>
      <c r="I26" s="620"/>
      <c r="J26" s="621"/>
      <c r="K26" s="621"/>
      <c r="L26" s="622"/>
      <c r="M26" s="623"/>
      <c r="N26" s="624"/>
      <c r="O26" s="625"/>
      <c r="P26" s="25" t="s">
        <v>73</v>
      </c>
      <c r="Q26" s="26"/>
      <c r="R26" s="26"/>
      <c r="S26" s="17"/>
      <c r="T26" s="54"/>
      <c r="U26" s="213" t="str">
        <f>IF(U24="","",VLOOKUP(U24,【記載例】シフト記号表!$D$6:$Z$47,23,FALSE))</f>
        <v>-</v>
      </c>
      <c r="V26" s="214" t="str">
        <f>IF(V24="","",VLOOKUP(V24,【記載例】シフト記号表!$D$6:$Z$47,23,FALSE))</f>
        <v>-</v>
      </c>
      <c r="W26" s="214" t="str">
        <f>IF(W24="","",VLOOKUP(W24,【記載例】シフト記号表!$D$6:$Z$47,23,FALSE))</f>
        <v>-</v>
      </c>
      <c r="X26" s="214" t="str">
        <f>IF(X24="","",VLOOKUP(X24,【記載例】シフト記号表!$D$6:$Z$47,23,FALSE))</f>
        <v>-</v>
      </c>
      <c r="Y26" s="214" t="str">
        <f>IF(Y24="","",VLOOKUP(Y24,【記載例】シフト記号表!$D$6:$Z$47,23,FALSE))</f>
        <v/>
      </c>
      <c r="Z26" s="214" t="str">
        <f>IF(Z24="","",VLOOKUP(Z24,【記載例】シフト記号表!$D$6:$Z$47,23,FALSE))</f>
        <v>-</v>
      </c>
      <c r="AA26" s="215" t="str">
        <f>IF(AA24="","",VLOOKUP(AA24,【記載例】シフト記号表!$D$6:$Z$47,23,FALSE))</f>
        <v>-</v>
      </c>
      <c r="AB26" s="213" t="str">
        <f>IF(AB24="","",VLOOKUP(AB24,【記載例】シフト記号表!$D$6:$Z$47,23,FALSE))</f>
        <v/>
      </c>
      <c r="AC26" s="214" t="str">
        <f>IF(AC24="","",VLOOKUP(AC24,【記載例】シフト記号表!$D$6:$Z$47,23,FALSE))</f>
        <v>-</v>
      </c>
      <c r="AD26" s="214" t="str">
        <f>IF(AD24="","",VLOOKUP(AD24,【記載例】シフト記号表!$D$6:$Z$47,23,FALSE))</f>
        <v>-</v>
      </c>
      <c r="AE26" s="214" t="str">
        <f>IF(AE24="","",VLOOKUP(AE24,【記載例】シフト記号表!$D$6:$Z$47,23,FALSE))</f>
        <v>-</v>
      </c>
      <c r="AF26" s="214" t="str">
        <f>IF(AF24="","",VLOOKUP(AF24,【記載例】シフト記号表!$D$6:$Z$47,23,FALSE))</f>
        <v/>
      </c>
      <c r="AG26" s="214" t="str">
        <f>IF(AG24="","",VLOOKUP(AG24,【記載例】シフト記号表!$D$6:$Z$47,23,FALSE))</f>
        <v/>
      </c>
      <c r="AH26" s="215" t="str">
        <f>IF(AH24="","",VLOOKUP(AH24,【記載例】シフト記号表!$D$6:$Z$47,23,FALSE))</f>
        <v>-</v>
      </c>
      <c r="AI26" s="213" t="str">
        <f>IF(AI24="","",VLOOKUP(AI24,【記載例】シフト記号表!$D$6:$Z$47,23,FALSE))</f>
        <v>-</v>
      </c>
      <c r="AJ26" s="214" t="str">
        <f>IF(AJ24="","",VLOOKUP(AJ24,【記載例】シフト記号表!$D$6:$Z$47,23,FALSE))</f>
        <v>-</v>
      </c>
      <c r="AK26" s="214" t="str">
        <f>IF(AK24="","",VLOOKUP(AK24,【記載例】シフト記号表!$D$6:$Z$47,23,FALSE))</f>
        <v/>
      </c>
      <c r="AL26" s="214" t="str">
        <f>IF(AL24="","",VLOOKUP(AL24,【記載例】シフト記号表!$D$6:$Z$47,23,FALSE))</f>
        <v>-</v>
      </c>
      <c r="AM26" s="214" t="str">
        <f>IF(AM24="","",VLOOKUP(AM24,【記載例】シフト記号表!$D$6:$Z$47,23,FALSE))</f>
        <v>-</v>
      </c>
      <c r="AN26" s="214" t="str">
        <f>IF(AN24="","",VLOOKUP(AN24,【記載例】シフト記号表!$D$6:$Z$47,23,FALSE))</f>
        <v/>
      </c>
      <c r="AO26" s="215" t="str">
        <f>IF(AO24="","",VLOOKUP(AO24,【記載例】シフト記号表!$D$6:$Z$47,23,FALSE))</f>
        <v>-</v>
      </c>
      <c r="AP26" s="213" t="str">
        <f>IF(AP24="","",VLOOKUP(AP24,【記載例】シフト記号表!$D$6:$Z$47,23,FALSE))</f>
        <v>-</v>
      </c>
      <c r="AQ26" s="214" t="str">
        <f>IF(AQ24="","",VLOOKUP(AQ24,【記載例】シフト記号表!$D$6:$Z$47,23,FALSE))</f>
        <v>-</v>
      </c>
      <c r="AR26" s="214" t="str">
        <f>IF(AR24="","",VLOOKUP(AR24,【記載例】シフト記号表!$D$6:$Z$47,23,FALSE))</f>
        <v>-</v>
      </c>
      <c r="AS26" s="214" t="str">
        <f>IF(AS24="","",VLOOKUP(AS24,【記載例】シフト記号表!$D$6:$Z$47,23,FALSE))</f>
        <v/>
      </c>
      <c r="AT26" s="214" t="str">
        <f>IF(AT24="","",VLOOKUP(AT24,【記載例】シフト記号表!$D$6:$Z$47,23,FALSE))</f>
        <v>-</v>
      </c>
      <c r="AU26" s="214" t="str">
        <f>IF(AU24="","",VLOOKUP(AU24,【記載例】シフト記号表!$D$6:$Z$47,23,FALSE))</f>
        <v/>
      </c>
      <c r="AV26" s="215" t="str">
        <f>IF(AV24="","",VLOOKUP(AV24,【記載例】シフト記号表!$D$6:$Z$47,23,FALSE))</f>
        <v>-</v>
      </c>
      <c r="AW26" s="213" t="str">
        <f>IF(AW24="","",VLOOKUP(AW24,【記載例】シフト記号表!$D$6:$Z$47,23,FALSE))</f>
        <v/>
      </c>
      <c r="AX26" s="214" t="str">
        <f>IF(AX24="","",VLOOKUP(AX24,【記載例】シフト記号表!$D$6:$Z$47,23,FALSE))</f>
        <v/>
      </c>
      <c r="AY26" s="214" t="str">
        <f>IF(AY24="","",VLOOKUP(AY24,【記載例】シフト記号表!$D$6:$Z$47,23,FALSE))</f>
        <v/>
      </c>
      <c r="AZ26" s="579">
        <f>IF($BC$3="４週",SUM(U26:AV26),IF($BC$3="暦月",SUM(U26:AY26),""))</f>
        <v>0</v>
      </c>
      <c r="BA26" s="580"/>
      <c r="BB26" s="581">
        <f>IF($BC$3="４週",AZ26/4,IF($BC$3="暦月",(AZ26/($BC$8/7)),""))</f>
        <v>0</v>
      </c>
      <c r="BC26" s="580"/>
      <c r="BD26" s="582"/>
      <c r="BE26" s="583"/>
      <c r="BF26" s="583"/>
      <c r="BG26" s="583"/>
      <c r="BH26" s="584"/>
    </row>
    <row r="27" spans="2:60" ht="20.25" customHeight="1" x14ac:dyDescent="0.7">
      <c r="B27" s="129"/>
      <c r="C27" s="585" t="s">
        <v>85</v>
      </c>
      <c r="D27" s="586"/>
      <c r="E27" s="587"/>
      <c r="F27" s="124"/>
      <c r="G27" s="126"/>
      <c r="H27" s="594" t="s">
        <v>105</v>
      </c>
      <c r="I27" s="597" t="s">
        <v>79</v>
      </c>
      <c r="J27" s="598"/>
      <c r="K27" s="598"/>
      <c r="L27" s="599"/>
      <c r="M27" s="606" t="s">
        <v>122</v>
      </c>
      <c r="N27" s="607"/>
      <c r="O27" s="60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615"/>
      <c r="BA27" s="569"/>
      <c r="BB27" s="568"/>
      <c r="BC27" s="569"/>
      <c r="BD27" s="570"/>
      <c r="BE27" s="571"/>
      <c r="BF27" s="571"/>
      <c r="BG27" s="571"/>
      <c r="BH27" s="572"/>
    </row>
    <row r="28" spans="2:60" ht="20.25" customHeight="1" x14ac:dyDescent="0.7">
      <c r="B28" s="125">
        <f>B25+1</f>
        <v>3</v>
      </c>
      <c r="C28" s="588"/>
      <c r="D28" s="589"/>
      <c r="E28" s="590"/>
      <c r="F28" s="124" t="str">
        <f>C27</f>
        <v>介護従業者</v>
      </c>
      <c r="G28" s="126"/>
      <c r="H28" s="595"/>
      <c r="I28" s="600"/>
      <c r="J28" s="601"/>
      <c r="K28" s="601"/>
      <c r="L28" s="602"/>
      <c r="M28" s="609"/>
      <c r="N28" s="610"/>
      <c r="O28" s="611"/>
      <c r="P28" s="23" t="s">
        <v>72</v>
      </c>
      <c r="Q28" s="24"/>
      <c r="R28" s="24"/>
      <c r="S28" s="19"/>
      <c r="T28" s="53"/>
      <c r="U28" s="210">
        <f>IF(U27="","",VLOOKUP(U27,【記載例】シフト記号表!$D$6:$X$47,21,FALSE))</f>
        <v>3</v>
      </c>
      <c r="V28" s="211">
        <f>IF(V27="","",VLOOKUP(V27,【記載例】シフト記号表!$D$6:$X$47,21,FALSE))</f>
        <v>3</v>
      </c>
      <c r="W28" s="211" t="str">
        <f>IF(W27="","",VLOOKUP(W27,【記載例】シフト記号表!$D$6:$X$47,21,FALSE))</f>
        <v/>
      </c>
      <c r="X28" s="211">
        <f>IF(X27="","",VLOOKUP(X27,【記載例】シフト記号表!$D$6:$X$47,21,FALSE))</f>
        <v>7.9999999999999982</v>
      </c>
      <c r="Y28" s="211">
        <f>IF(Y27="","",VLOOKUP(Y27,【記載例】シフト記号表!$D$6:$X$47,21,FALSE))</f>
        <v>8</v>
      </c>
      <c r="Z28" s="211" t="str">
        <f>IF(Z27="","",VLOOKUP(Z27,【記載例】シフト記号表!$D$6:$X$47,21,FALSE))</f>
        <v/>
      </c>
      <c r="AA28" s="212">
        <f>IF(AA27="","",VLOOKUP(AA27,【記載例】シフト記号表!$D$6:$X$47,21,FALSE))</f>
        <v>7.9999999999999982</v>
      </c>
      <c r="AB28" s="210">
        <f>IF(AB27="","",VLOOKUP(AB27,【記載例】シフト記号表!$D$6:$X$47,21,FALSE))</f>
        <v>3</v>
      </c>
      <c r="AC28" s="211">
        <f>IF(AC27="","",VLOOKUP(AC27,【記載例】シフト記号表!$D$6:$X$47,21,FALSE))</f>
        <v>3</v>
      </c>
      <c r="AD28" s="211">
        <f>IF(AD27="","",VLOOKUP(AD27,【記載例】シフト記号表!$D$6:$X$47,21,FALSE))</f>
        <v>8</v>
      </c>
      <c r="AE28" s="211" t="str">
        <f>IF(AE27="","",VLOOKUP(AE27,【記載例】シフト記号表!$D$6:$X$47,21,FALSE))</f>
        <v/>
      </c>
      <c r="AF28" s="211">
        <f>IF(AF27="","",VLOOKUP(AF27,【記載例】シフト記号表!$D$6:$X$47,21,FALSE))</f>
        <v>7.9999999999999982</v>
      </c>
      <c r="AG28" s="211">
        <f>IF(AG27="","",VLOOKUP(AG27,【記載例】シフト記号表!$D$6:$X$47,21,FALSE))</f>
        <v>8</v>
      </c>
      <c r="AH28" s="212" t="str">
        <f>IF(AH27="","",VLOOKUP(AH27,【記載例】シフト記号表!$D$6:$X$47,21,FALSE))</f>
        <v/>
      </c>
      <c r="AI28" s="210">
        <f>IF(AI27="","",VLOOKUP(AI27,【記載例】シフト記号表!$D$6:$X$47,21,FALSE))</f>
        <v>8</v>
      </c>
      <c r="AJ28" s="211">
        <f>IF(AJ27="","",VLOOKUP(AJ27,【記載例】シフト記号表!$D$6:$X$47,21,FALSE))</f>
        <v>3</v>
      </c>
      <c r="AK28" s="211">
        <f>IF(AK27="","",VLOOKUP(AK27,【記載例】シフト記号表!$D$6:$X$47,21,FALSE))</f>
        <v>3</v>
      </c>
      <c r="AL28" s="211" t="str">
        <f>IF(AL27="","",VLOOKUP(AL27,【記載例】シフト記号表!$D$6:$X$47,21,FALSE))</f>
        <v/>
      </c>
      <c r="AM28" s="211" t="str">
        <f>IF(AM27="","",VLOOKUP(AM27,【記載例】シフト記号表!$D$6:$X$47,21,FALSE))</f>
        <v/>
      </c>
      <c r="AN28" s="211">
        <f>IF(AN27="","",VLOOKUP(AN27,【記載例】シフト記号表!$D$6:$X$47,21,FALSE))</f>
        <v>3</v>
      </c>
      <c r="AO28" s="212">
        <f>IF(AO27="","",VLOOKUP(AO27,【記載例】シフト記号表!$D$6:$X$47,21,FALSE))</f>
        <v>3</v>
      </c>
      <c r="AP28" s="210" t="str">
        <f>IF(AP27="","",VLOOKUP(AP27,【記載例】シフト記号表!$D$6:$X$47,21,FALSE))</f>
        <v/>
      </c>
      <c r="AQ28" s="211">
        <f>IF(AQ27="","",VLOOKUP(AQ27,【記載例】シフト記号表!$D$6:$X$47,21,FALSE))</f>
        <v>7.9999999999999982</v>
      </c>
      <c r="AR28" s="211">
        <f>IF(AR27="","",VLOOKUP(AR27,【記載例】シフト記号表!$D$6:$X$47,21,FALSE))</f>
        <v>8</v>
      </c>
      <c r="AS28" s="211">
        <f>IF(AS27="","",VLOOKUP(AS27,【記載例】シフト記号表!$D$6:$X$47,21,FALSE))</f>
        <v>3</v>
      </c>
      <c r="AT28" s="211">
        <f>IF(AT27="","",VLOOKUP(AT27,【記載例】シフト記号表!$D$6:$X$47,21,FALSE))</f>
        <v>3</v>
      </c>
      <c r="AU28" s="211" t="str">
        <f>IF(AU27="","",VLOOKUP(AU27,【記載例】シフト記号表!$D$6:$X$47,21,FALSE))</f>
        <v/>
      </c>
      <c r="AV28" s="212">
        <f>IF(AV27="","",VLOOKUP(AV27,【記載例】シフト記号表!$D$6:$X$47,21,FALSE))</f>
        <v>7.9999999999999982</v>
      </c>
      <c r="AW28" s="210" t="str">
        <f>IF(AW27="","",VLOOKUP(AW27,【記載例】シフト記号表!$D$6:$X$47,21,FALSE))</f>
        <v/>
      </c>
      <c r="AX28" s="211" t="str">
        <f>IF(AX27="","",VLOOKUP(AX27,【記載例】シフト記号表!$D$6:$X$47,21,FALSE))</f>
        <v/>
      </c>
      <c r="AY28" s="211" t="str">
        <f>IF(AY27="","",VLOOKUP(AY27,【記載例】シフト記号表!$D$6:$X$47,21,FALSE))</f>
        <v/>
      </c>
      <c r="AZ28" s="576">
        <f>IF($BC$3="４週",SUM(U28:AV28),IF($BC$3="暦月",SUM(U28:AY28),""))</f>
        <v>110</v>
      </c>
      <c r="BA28" s="577"/>
      <c r="BB28" s="578">
        <f>IF($BC$3="４週",AZ28/4,IF($BC$3="暦月",(AZ28/($BC$8/7)),""))</f>
        <v>27.5</v>
      </c>
      <c r="BC28" s="577"/>
      <c r="BD28" s="573"/>
      <c r="BE28" s="574"/>
      <c r="BF28" s="574"/>
      <c r="BG28" s="574"/>
      <c r="BH28" s="575"/>
    </row>
    <row r="29" spans="2:60" ht="20.25" customHeight="1" x14ac:dyDescent="0.7">
      <c r="B29" s="127"/>
      <c r="C29" s="616"/>
      <c r="D29" s="617"/>
      <c r="E29" s="618"/>
      <c r="F29" s="170"/>
      <c r="G29" s="128" t="str">
        <f>C27</f>
        <v>介護従業者</v>
      </c>
      <c r="H29" s="619"/>
      <c r="I29" s="620"/>
      <c r="J29" s="621"/>
      <c r="K29" s="621"/>
      <c r="L29" s="622"/>
      <c r="M29" s="623"/>
      <c r="N29" s="624"/>
      <c r="O29" s="625"/>
      <c r="P29" s="25" t="s">
        <v>73</v>
      </c>
      <c r="Q29" s="28"/>
      <c r="R29" s="28"/>
      <c r="S29" s="16"/>
      <c r="T29" s="56"/>
      <c r="U29" s="213">
        <f>IF(U27="","",VLOOKUP(U27,【記載例】シフト記号表!$D$6:$Z$47,23,FALSE))</f>
        <v>3.9999999999999991</v>
      </c>
      <c r="V29" s="214">
        <f>IF(V27="","",VLOOKUP(V27,【記載例】シフト記号表!$D$6:$Z$47,23,FALSE))</f>
        <v>6</v>
      </c>
      <c r="W29" s="214" t="str">
        <f>IF(W27="","",VLOOKUP(W27,【記載例】シフト記号表!$D$6:$Z$47,23,FALSE))</f>
        <v/>
      </c>
      <c r="X29" s="214" t="str">
        <f>IF(X27="","",VLOOKUP(X27,【記載例】シフト記号表!$D$6:$Z$47,23,FALSE))</f>
        <v>-</v>
      </c>
      <c r="Y29" s="214" t="str">
        <f>IF(Y27="","",VLOOKUP(Y27,【記載例】シフト記号表!$D$6:$Z$47,23,FALSE))</f>
        <v>-</v>
      </c>
      <c r="Z29" s="214" t="str">
        <f>IF(Z27="","",VLOOKUP(Z27,【記載例】シフト記号表!$D$6:$Z$47,23,FALSE))</f>
        <v/>
      </c>
      <c r="AA29" s="215" t="str">
        <f>IF(AA27="","",VLOOKUP(AA27,【記載例】シフト記号表!$D$6:$Z$47,23,FALSE))</f>
        <v>-</v>
      </c>
      <c r="AB29" s="213">
        <f>IF(AB27="","",VLOOKUP(AB27,【記載例】シフト記号表!$D$6:$Z$47,23,FALSE))</f>
        <v>3.9999999999999991</v>
      </c>
      <c r="AC29" s="214">
        <f>IF(AC27="","",VLOOKUP(AC27,【記載例】シフト記号表!$D$6:$Z$47,23,FALSE))</f>
        <v>6</v>
      </c>
      <c r="AD29" s="214" t="str">
        <f>IF(AD27="","",VLOOKUP(AD27,【記載例】シフト記号表!$D$6:$Z$47,23,FALSE))</f>
        <v>-</v>
      </c>
      <c r="AE29" s="214" t="str">
        <f>IF(AE27="","",VLOOKUP(AE27,【記載例】シフト記号表!$D$6:$Z$47,23,FALSE))</f>
        <v/>
      </c>
      <c r="AF29" s="214" t="str">
        <f>IF(AF27="","",VLOOKUP(AF27,【記載例】シフト記号表!$D$6:$Z$47,23,FALSE))</f>
        <v>-</v>
      </c>
      <c r="AG29" s="214" t="str">
        <f>IF(AG27="","",VLOOKUP(AG27,【記載例】シフト記号表!$D$6:$Z$47,23,FALSE))</f>
        <v>-</v>
      </c>
      <c r="AH29" s="215" t="str">
        <f>IF(AH27="","",VLOOKUP(AH27,【記載例】シフト記号表!$D$6:$Z$47,23,FALSE))</f>
        <v/>
      </c>
      <c r="AI29" s="213" t="str">
        <f>IF(AI27="","",VLOOKUP(AI27,【記載例】シフト記号表!$D$6:$Z$47,23,FALSE))</f>
        <v>-</v>
      </c>
      <c r="AJ29" s="214">
        <f>IF(AJ27="","",VLOOKUP(AJ27,【記載例】シフト記号表!$D$6:$Z$47,23,FALSE))</f>
        <v>3.9999999999999991</v>
      </c>
      <c r="AK29" s="214">
        <f>IF(AK27="","",VLOOKUP(AK27,【記載例】シフト記号表!$D$6:$Z$47,23,FALSE))</f>
        <v>6</v>
      </c>
      <c r="AL29" s="214" t="str">
        <f>IF(AL27="","",VLOOKUP(AL27,【記載例】シフト記号表!$D$6:$Z$47,23,FALSE))</f>
        <v/>
      </c>
      <c r="AM29" s="214" t="str">
        <f>IF(AM27="","",VLOOKUP(AM27,【記載例】シフト記号表!$D$6:$Z$47,23,FALSE))</f>
        <v/>
      </c>
      <c r="AN29" s="214">
        <f>IF(AN27="","",VLOOKUP(AN27,【記載例】シフト記号表!$D$6:$Z$47,23,FALSE))</f>
        <v>3.9999999999999991</v>
      </c>
      <c r="AO29" s="215">
        <f>IF(AO27="","",VLOOKUP(AO27,【記載例】シフト記号表!$D$6:$Z$47,23,FALSE))</f>
        <v>6</v>
      </c>
      <c r="AP29" s="213" t="str">
        <f>IF(AP27="","",VLOOKUP(AP27,【記載例】シフト記号表!$D$6:$Z$47,23,FALSE))</f>
        <v/>
      </c>
      <c r="AQ29" s="214" t="str">
        <f>IF(AQ27="","",VLOOKUP(AQ27,【記載例】シフト記号表!$D$6:$Z$47,23,FALSE))</f>
        <v>-</v>
      </c>
      <c r="AR29" s="214" t="str">
        <f>IF(AR27="","",VLOOKUP(AR27,【記載例】シフト記号表!$D$6:$Z$47,23,FALSE))</f>
        <v>-</v>
      </c>
      <c r="AS29" s="214">
        <f>IF(AS27="","",VLOOKUP(AS27,【記載例】シフト記号表!$D$6:$Z$47,23,FALSE))</f>
        <v>3.9999999999999991</v>
      </c>
      <c r="AT29" s="214">
        <f>IF(AT27="","",VLOOKUP(AT27,【記載例】シフト記号表!$D$6:$Z$47,23,FALSE))</f>
        <v>6</v>
      </c>
      <c r="AU29" s="214" t="str">
        <f>IF(AU27="","",VLOOKUP(AU27,【記載例】シフト記号表!$D$6:$Z$47,23,FALSE))</f>
        <v/>
      </c>
      <c r="AV29" s="215" t="str">
        <f>IF(AV27="","",VLOOKUP(AV27,【記載例】シフト記号表!$D$6:$Z$47,23,FALSE))</f>
        <v>-</v>
      </c>
      <c r="AW29" s="213" t="str">
        <f>IF(AW27="","",VLOOKUP(AW27,【記載例】シフト記号表!$D$6:$Z$47,23,FALSE))</f>
        <v/>
      </c>
      <c r="AX29" s="214" t="str">
        <f>IF(AX27="","",VLOOKUP(AX27,【記載例】シフト記号表!$D$6:$Z$47,23,FALSE))</f>
        <v/>
      </c>
      <c r="AY29" s="214" t="str">
        <f>IF(AY27="","",VLOOKUP(AY27,【記載例】シフト記号表!$D$6:$Z$47,23,FALSE))</f>
        <v/>
      </c>
      <c r="AZ29" s="579">
        <f>IF($BC$3="４週",SUM(U29:AV29),IF($BC$3="暦月",SUM(U29:AY29),""))</f>
        <v>50</v>
      </c>
      <c r="BA29" s="580"/>
      <c r="BB29" s="581">
        <f>IF($BC$3="４週",AZ29/4,IF($BC$3="暦月",(AZ29/($BC$8/7)),""))</f>
        <v>12.5</v>
      </c>
      <c r="BC29" s="580"/>
      <c r="BD29" s="582"/>
      <c r="BE29" s="583"/>
      <c r="BF29" s="583"/>
      <c r="BG29" s="583"/>
      <c r="BH29" s="584"/>
    </row>
    <row r="30" spans="2:60" ht="20.25" customHeight="1" x14ac:dyDescent="0.7">
      <c r="B30" s="129"/>
      <c r="C30" s="585" t="s">
        <v>85</v>
      </c>
      <c r="D30" s="586"/>
      <c r="E30" s="587"/>
      <c r="F30" s="124"/>
      <c r="G30" s="126"/>
      <c r="H30" s="594" t="s">
        <v>105</v>
      </c>
      <c r="I30" s="597" t="s">
        <v>19</v>
      </c>
      <c r="J30" s="598"/>
      <c r="K30" s="598"/>
      <c r="L30" s="599"/>
      <c r="M30" s="606" t="s">
        <v>123</v>
      </c>
      <c r="N30" s="607"/>
      <c r="O30" s="60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615"/>
      <c r="BA30" s="569"/>
      <c r="BB30" s="568"/>
      <c r="BC30" s="569"/>
      <c r="BD30" s="570"/>
      <c r="BE30" s="571"/>
      <c r="BF30" s="571"/>
      <c r="BG30" s="571"/>
      <c r="BH30" s="572"/>
    </row>
    <row r="31" spans="2:60" ht="20.25" customHeight="1" x14ac:dyDescent="0.7">
      <c r="B31" s="125">
        <f>B28+1</f>
        <v>4</v>
      </c>
      <c r="C31" s="588"/>
      <c r="D31" s="589"/>
      <c r="E31" s="590"/>
      <c r="F31" s="124" t="str">
        <f>C30</f>
        <v>介護従業者</v>
      </c>
      <c r="G31" s="126"/>
      <c r="H31" s="595"/>
      <c r="I31" s="600"/>
      <c r="J31" s="601"/>
      <c r="K31" s="601"/>
      <c r="L31" s="602"/>
      <c r="M31" s="609"/>
      <c r="N31" s="610"/>
      <c r="O31" s="611"/>
      <c r="P31" s="23" t="s">
        <v>72</v>
      </c>
      <c r="Q31" s="24"/>
      <c r="R31" s="24"/>
      <c r="S31" s="19"/>
      <c r="T31" s="53"/>
      <c r="U31" s="210" t="str">
        <f>IF(U30="","",VLOOKUP(U30,【記載例】シフト記号表!$D$6:$X$47,21,FALSE))</f>
        <v/>
      </c>
      <c r="V31" s="211">
        <f>IF(V30="","",VLOOKUP(V30,【記載例】シフト記号表!$D$6:$X$47,21,FALSE))</f>
        <v>3</v>
      </c>
      <c r="W31" s="211">
        <f>IF(W30="","",VLOOKUP(W30,【記載例】シフト記号表!$D$6:$X$47,21,FALSE))</f>
        <v>3</v>
      </c>
      <c r="X31" s="211">
        <f>IF(X30="","",VLOOKUP(X30,【記載例】シフト記号表!$D$6:$X$47,21,FALSE))</f>
        <v>7.9999999999999982</v>
      </c>
      <c r="Y31" s="211" t="str">
        <f>IF(Y30="","",VLOOKUP(Y30,【記載例】シフト記号表!$D$6:$X$47,21,FALSE))</f>
        <v/>
      </c>
      <c r="Z31" s="211">
        <f>IF(Z30="","",VLOOKUP(Z30,【記載例】シフト記号表!$D$6:$X$47,21,FALSE))</f>
        <v>3</v>
      </c>
      <c r="AA31" s="212">
        <f>IF(AA30="","",VLOOKUP(AA30,【記載例】シフト記号表!$D$6:$X$47,21,FALSE))</f>
        <v>3</v>
      </c>
      <c r="AB31" s="210" t="str">
        <f>IF(AB30="","",VLOOKUP(AB30,【記載例】シフト記号表!$D$6:$X$47,21,FALSE))</f>
        <v/>
      </c>
      <c r="AC31" s="211">
        <f>IF(AC30="","",VLOOKUP(AC30,【記載例】シフト記号表!$D$6:$X$47,21,FALSE))</f>
        <v>7.9999999999999982</v>
      </c>
      <c r="AD31" s="211">
        <f>IF(AD30="","",VLOOKUP(AD30,【記載例】シフト記号表!$D$6:$X$47,21,FALSE))</f>
        <v>3</v>
      </c>
      <c r="AE31" s="211">
        <f>IF(AE30="","",VLOOKUP(AE30,【記載例】シフト記号表!$D$6:$X$47,21,FALSE))</f>
        <v>3</v>
      </c>
      <c r="AF31" s="211" t="str">
        <f>IF(AF30="","",VLOOKUP(AF30,【記載例】シフト記号表!$D$6:$X$47,21,FALSE))</f>
        <v/>
      </c>
      <c r="AG31" s="211">
        <f>IF(AG30="","",VLOOKUP(AG30,【記載例】シフト記号表!$D$6:$X$47,21,FALSE))</f>
        <v>8</v>
      </c>
      <c r="AH31" s="212">
        <f>IF(AH30="","",VLOOKUP(AH30,【記載例】シフト記号表!$D$6:$X$47,21,FALSE))</f>
        <v>7.9999999999999982</v>
      </c>
      <c r="AI31" s="210" t="str">
        <f>IF(AI30="","",VLOOKUP(AI30,【記載例】シフト記号表!$D$6:$X$47,21,FALSE))</f>
        <v/>
      </c>
      <c r="AJ31" s="211">
        <f>IF(AJ30="","",VLOOKUP(AJ30,【記載例】シフト記号表!$D$6:$X$47,21,FALSE))</f>
        <v>7.9999999999999982</v>
      </c>
      <c r="AK31" s="211">
        <f>IF(AK30="","",VLOOKUP(AK30,【記載例】シフト記号表!$D$6:$X$47,21,FALSE))</f>
        <v>8</v>
      </c>
      <c r="AL31" s="211">
        <f>IF(AL30="","",VLOOKUP(AL30,【記載例】シフト記号表!$D$6:$X$47,21,FALSE))</f>
        <v>3</v>
      </c>
      <c r="AM31" s="211">
        <f>IF(AM30="","",VLOOKUP(AM30,【記載例】シフト記号表!$D$6:$X$47,21,FALSE))</f>
        <v>3</v>
      </c>
      <c r="AN31" s="211" t="str">
        <f>IF(AN30="","",VLOOKUP(AN30,【記載例】シフト記号表!$D$6:$X$47,21,FALSE))</f>
        <v/>
      </c>
      <c r="AO31" s="212">
        <f>IF(AO30="","",VLOOKUP(AO30,【記載例】シフト記号表!$D$6:$X$47,21,FALSE))</f>
        <v>7.9999999999999982</v>
      </c>
      <c r="AP31" s="210">
        <f>IF(AP30="","",VLOOKUP(AP30,【記載例】シフト記号表!$D$6:$X$47,21,FALSE))</f>
        <v>8</v>
      </c>
      <c r="AQ31" s="211">
        <f>IF(AQ30="","",VLOOKUP(AQ30,【記載例】シフト記号表!$D$6:$X$47,21,FALSE))</f>
        <v>8</v>
      </c>
      <c r="AR31" s="211">
        <f>IF(AR30="","",VLOOKUP(AR30,【記載例】シフト記号表!$D$6:$X$47,21,FALSE))</f>
        <v>3</v>
      </c>
      <c r="AS31" s="211">
        <f>IF(AS30="","",VLOOKUP(AS30,【記載例】シフト記号表!$D$6:$X$47,21,FALSE))</f>
        <v>3</v>
      </c>
      <c r="AT31" s="211" t="str">
        <f>IF(AT30="","",VLOOKUP(AT30,【記載例】シフト記号表!$D$6:$X$47,21,FALSE))</f>
        <v/>
      </c>
      <c r="AU31" s="211" t="str">
        <f>IF(AU30="","",VLOOKUP(AU30,【記載例】シフト記号表!$D$6:$X$47,21,FALSE))</f>
        <v/>
      </c>
      <c r="AV31" s="212">
        <f>IF(AV30="","",VLOOKUP(AV30,【記載例】シフト記号表!$D$6:$X$47,21,FALSE))</f>
        <v>7.9999999999999982</v>
      </c>
      <c r="AW31" s="210" t="str">
        <f>IF(AW30="","",VLOOKUP(AW30,【記載例】シフト記号表!$D$6:$X$47,21,FALSE))</f>
        <v/>
      </c>
      <c r="AX31" s="211" t="str">
        <f>IF(AX30="","",VLOOKUP(AX30,【記載例】シフト記号表!$D$6:$X$47,21,FALSE))</f>
        <v/>
      </c>
      <c r="AY31" s="211" t="str">
        <f>IF(AY30="","",VLOOKUP(AY30,【記載例】シフト記号表!$D$6:$X$47,21,FALSE))</f>
        <v/>
      </c>
      <c r="AZ31" s="576">
        <f>IF($BC$3="４週",SUM(U31:AV31),IF($BC$3="暦月",SUM(U31:AY31),""))</f>
        <v>110</v>
      </c>
      <c r="BA31" s="577"/>
      <c r="BB31" s="578">
        <f>IF($BC$3="４週",AZ31/4,IF($BC$3="暦月",(AZ31/($BC$8/7)),""))</f>
        <v>27.5</v>
      </c>
      <c r="BC31" s="577"/>
      <c r="BD31" s="573"/>
      <c r="BE31" s="574"/>
      <c r="BF31" s="574"/>
      <c r="BG31" s="574"/>
      <c r="BH31" s="575"/>
    </row>
    <row r="32" spans="2:60" ht="20.25" customHeight="1" x14ac:dyDescent="0.7">
      <c r="B32" s="127"/>
      <c r="C32" s="616"/>
      <c r="D32" s="617"/>
      <c r="E32" s="618"/>
      <c r="F32" s="170"/>
      <c r="G32" s="128" t="str">
        <f>C30</f>
        <v>介護従業者</v>
      </c>
      <c r="H32" s="619"/>
      <c r="I32" s="620"/>
      <c r="J32" s="621"/>
      <c r="K32" s="621"/>
      <c r="L32" s="622"/>
      <c r="M32" s="623"/>
      <c r="N32" s="624"/>
      <c r="O32" s="625"/>
      <c r="P32" s="25" t="s">
        <v>73</v>
      </c>
      <c r="Q32" s="29"/>
      <c r="R32" s="29"/>
      <c r="S32" s="17"/>
      <c r="T32" s="54"/>
      <c r="U32" s="213" t="str">
        <f>IF(U30="","",VLOOKUP(U30,【記載例】シフト記号表!$D$6:$Z$47,23,FALSE))</f>
        <v/>
      </c>
      <c r="V32" s="214">
        <f>IF(V30="","",VLOOKUP(V30,【記載例】シフト記号表!$D$6:$Z$47,23,FALSE))</f>
        <v>3.9999999999999991</v>
      </c>
      <c r="W32" s="214">
        <f>IF(W30="","",VLOOKUP(W30,【記載例】シフト記号表!$D$6:$Z$47,23,FALSE))</f>
        <v>6</v>
      </c>
      <c r="X32" s="214" t="str">
        <f>IF(X30="","",VLOOKUP(X30,【記載例】シフト記号表!$D$6:$Z$47,23,FALSE))</f>
        <v>-</v>
      </c>
      <c r="Y32" s="214" t="str">
        <f>IF(Y30="","",VLOOKUP(Y30,【記載例】シフト記号表!$D$6:$Z$47,23,FALSE))</f>
        <v/>
      </c>
      <c r="Z32" s="214">
        <f>IF(Z30="","",VLOOKUP(Z30,【記載例】シフト記号表!$D$6:$Z$47,23,FALSE))</f>
        <v>3.9999999999999991</v>
      </c>
      <c r="AA32" s="215">
        <f>IF(AA30="","",VLOOKUP(AA30,【記載例】シフト記号表!$D$6:$Z$47,23,FALSE))</f>
        <v>6</v>
      </c>
      <c r="AB32" s="213" t="str">
        <f>IF(AB30="","",VLOOKUP(AB30,【記載例】シフト記号表!$D$6:$Z$47,23,FALSE))</f>
        <v/>
      </c>
      <c r="AC32" s="214" t="str">
        <f>IF(AC30="","",VLOOKUP(AC30,【記載例】シフト記号表!$D$6:$Z$47,23,FALSE))</f>
        <v>-</v>
      </c>
      <c r="AD32" s="214">
        <f>IF(AD30="","",VLOOKUP(AD30,【記載例】シフト記号表!$D$6:$Z$47,23,FALSE))</f>
        <v>3.9999999999999991</v>
      </c>
      <c r="AE32" s="214">
        <f>IF(AE30="","",VLOOKUP(AE30,【記載例】シフト記号表!$D$6:$Z$47,23,FALSE))</f>
        <v>6</v>
      </c>
      <c r="AF32" s="214" t="str">
        <f>IF(AF30="","",VLOOKUP(AF30,【記載例】シフト記号表!$D$6:$Z$47,23,FALSE))</f>
        <v/>
      </c>
      <c r="AG32" s="214" t="str">
        <f>IF(AG30="","",VLOOKUP(AG30,【記載例】シフト記号表!$D$6:$Z$47,23,FALSE))</f>
        <v>-</v>
      </c>
      <c r="AH32" s="215" t="str">
        <f>IF(AH30="","",VLOOKUP(AH30,【記載例】シフト記号表!$D$6:$Z$47,23,FALSE))</f>
        <v>-</v>
      </c>
      <c r="AI32" s="213" t="str">
        <f>IF(AI30="","",VLOOKUP(AI30,【記載例】シフト記号表!$D$6:$Z$47,23,FALSE))</f>
        <v/>
      </c>
      <c r="AJ32" s="214" t="str">
        <f>IF(AJ30="","",VLOOKUP(AJ30,【記載例】シフト記号表!$D$6:$Z$47,23,FALSE))</f>
        <v>-</v>
      </c>
      <c r="AK32" s="214" t="str">
        <f>IF(AK30="","",VLOOKUP(AK30,【記載例】シフト記号表!$D$6:$Z$47,23,FALSE))</f>
        <v>-</v>
      </c>
      <c r="AL32" s="214">
        <f>IF(AL30="","",VLOOKUP(AL30,【記載例】シフト記号表!$D$6:$Z$47,23,FALSE))</f>
        <v>3.9999999999999991</v>
      </c>
      <c r="AM32" s="214">
        <f>IF(AM30="","",VLOOKUP(AM30,【記載例】シフト記号表!$D$6:$Z$47,23,FALSE))</f>
        <v>6</v>
      </c>
      <c r="AN32" s="214" t="str">
        <f>IF(AN30="","",VLOOKUP(AN30,【記載例】シフト記号表!$D$6:$Z$47,23,FALSE))</f>
        <v/>
      </c>
      <c r="AO32" s="215" t="str">
        <f>IF(AO30="","",VLOOKUP(AO30,【記載例】シフト記号表!$D$6:$Z$47,23,FALSE))</f>
        <v>-</v>
      </c>
      <c r="AP32" s="213" t="str">
        <f>IF(AP30="","",VLOOKUP(AP30,【記載例】シフト記号表!$D$6:$Z$47,23,FALSE))</f>
        <v>-</v>
      </c>
      <c r="AQ32" s="214" t="str">
        <f>IF(AQ30="","",VLOOKUP(AQ30,【記載例】シフト記号表!$D$6:$Z$47,23,FALSE))</f>
        <v>-</v>
      </c>
      <c r="AR32" s="214">
        <f>IF(AR30="","",VLOOKUP(AR30,【記載例】シフト記号表!$D$6:$Z$47,23,FALSE))</f>
        <v>3.9999999999999991</v>
      </c>
      <c r="AS32" s="214">
        <f>IF(AS30="","",VLOOKUP(AS30,【記載例】シフト記号表!$D$6:$Z$47,23,FALSE))</f>
        <v>6</v>
      </c>
      <c r="AT32" s="214" t="str">
        <f>IF(AT30="","",VLOOKUP(AT30,【記載例】シフト記号表!$D$6:$Z$47,23,FALSE))</f>
        <v/>
      </c>
      <c r="AU32" s="214" t="str">
        <f>IF(AU30="","",VLOOKUP(AU30,【記載例】シフト記号表!$D$6:$Z$47,23,FALSE))</f>
        <v/>
      </c>
      <c r="AV32" s="215" t="str">
        <f>IF(AV30="","",VLOOKUP(AV30,【記載例】シフト記号表!$D$6:$Z$47,23,FALSE))</f>
        <v>-</v>
      </c>
      <c r="AW32" s="213" t="str">
        <f>IF(AW30="","",VLOOKUP(AW30,【記載例】シフト記号表!$D$6:$Z$47,23,FALSE))</f>
        <v/>
      </c>
      <c r="AX32" s="214" t="str">
        <f>IF(AX30="","",VLOOKUP(AX30,【記載例】シフト記号表!$D$6:$Z$47,23,FALSE))</f>
        <v/>
      </c>
      <c r="AY32" s="214" t="str">
        <f>IF(AY30="","",VLOOKUP(AY30,【記載例】シフト記号表!$D$6:$Z$47,23,FALSE))</f>
        <v/>
      </c>
      <c r="AZ32" s="579">
        <f>IF($BC$3="４週",SUM(U32:AV32),IF($BC$3="暦月",SUM(U32:AY32),""))</f>
        <v>50</v>
      </c>
      <c r="BA32" s="580"/>
      <c r="BB32" s="581">
        <f>IF($BC$3="４週",AZ32/4,IF($BC$3="暦月",(AZ32/($BC$8/7)),""))</f>
        <v>12.5</v>
      </c>
      <c r="BC32" s="580"/>
      <c r="BD32" s="582"/>
      <c r="BE32" s="583"/>
      <c r="BF32" s="583"/>
      <c r="BG32" s="583"/>
      <c r="BH32" s="584"/>
    </row>
    <row r="33" spans="2:60" ht="20.25" customHeight="1" x14ac:dyDescent="0.7">
      <c r="B33" s="129"/>
      <c r="C33" s="585" t="s">
        <v>85</v>
      </c>
      <c r="D33" s="586"/>
      <c r="E33" s="587"/>
      <c r="F33" s="124"/>
      <c r="G33" s="126"/>
      <c r="H33" s="594" t="s">
        <v>105</v>
      </c>
      <c r="I33" s="597" t="s">
        <v>19</v>
      </c>
      <c r="J33" s="598"/>
      <c r="K33" s="598"/>
      <c r="L33" s="599"/>
      <c r="M33" s="606" t="s">
        <v>124</v>
      </c>
      <c r="N33" s="607"/>
      <c r="O33" s="60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615"/>
      <c r="BA33" s="569"/>
      <c r="BB33" s="568"/>
      <c r="BC33" s="569"/>
      <c r="BD33" s="570"/>
      <c r="BE33" s="571"/>
      <c r="BF33" s="571"/>
      <c r="BG33" s="571"/>
      <c r="BH33" s="572"/>
    </row>
    <row r="34" spans="2:60" ht="20.25" customHeight="1" x14ac:dyDescent="0.7">
      <c r="B34" s="125">
        <f>B31+1</f>
        <v>5</v>
      </c>
      <c r="C34" s="588"/>
      <c r="D34" s="589"/>
      <c r="E34" s="590"/>
      <c r="F34" s="124" t="str">
        <f>C33</f>
        <v>介護従業者</v>
      </c>
      <c r="G34" s="126"/>
      <c r="H34" s="595"/>
      <c r="I34" s="600"/>
      <c r="J34" s="601"/>
      <c r="K34" s="601"/>
      <c r="L34" s="602"/>
      <c r="M34" s="609"/>
      <c r="N34" s="610"/>
      <c r="O34" s="611"/>
      <c r="P34" s="23" t="s">
        <v>72</v>
      </c>
      <c r="Q34" s="24"/>
      <c r="R34" s="24"/>
      <c r="S34" s="19"/>
      <c r="T34" s="53"/>
      <c r="U34" s="210">
        <f>IF(U33="","",VLOOKUP(U33,【記載例】シフト記号表!$D$6:$X$47,21,FALSE))</f>
        <v>8</v>
      </c>
      <c r="V34" s="211">
        <f>IF(V33="","",VLOOKUP(V33,【記載例】シフト記号表!$D$6:$X$47,21,FALSE))</f>
        <v>7.9999999999999982</v>
      </c>
      <c r="W34" s="211" t="str">
        <f>IF(W33="","",VLOOKUP(W33,【記載例】シフト記号表!$D$6:$X$47,21,FALSE))</f>
        <v/>
      </c>
      <c r="X34" s="211">
        <f>IF(X33="","",VLOOKUP(X33,【記載例】シフト記号表!$D$6:$X$47,21,FALSE))</f>
        <v>7.9999999999999982</v>
      </c>
      <c r="Y34" s="211">
        <f>IF(Y33="","",VLOOKUP(Y33,【記載例】シフト記号表!$D$6:$X$47,21,FALSE))</f>
        <v>8</v>
      </c>
      <c r="Z34" s="211">
        <f>IF(Z33="","",VLOOKUP(Z33,【記載例】シフト記号表!$D$6:$X$47,21,FALSE))</f>
        <v>8</v>
      </c>
      <c r="AA34" s="212" t="str">
        <f>IF(AA33="","",VLOOKUP(AA33,【記載例】シフト記号表!$D$6:$X$47,21,FALSE))</f>
        <v/>
      </c>
      <c r="AB34" s="210">
        <f>IF(AB33="","",VLOOKUP(AB33,【記載例】シフト記号表!$D$6:$X$47,21,FALSE))</f>
        <v>8</v>
      </c>
      <c r="AC34" s="211">
        <f>IF(AC33="","",VLOOKUP(AC33,【記載例】シフト記号表!$D$6:$X$47,21,FALSE))</f>
        <v>8</v>
      </c>
      <c r="AD34" s="211">
        <f>IF(AD33="","",VLOOKUP(AD33,【記載例】シフト記号表!$D$6:$X$47,21,FALSE))</f>
        <v>8</v>
      </c>
      <c r="AE34" s="211">
        <f>IF(AE33="","",VLOOKUP(AE33,【記載例】シフト記号表!$D$6:$X$47,21,FALSE))</f>
        <v>8</v>
      </c>
      <c r="AF34" s="211">
        <f>IF(AF33="","",VLOOKUP(AF33,【記載例】シフト記号表!$D$6:$X$47,21,FALSE))</f>
        <v>8</v>
      </c>
      <c r="AG34" s="211" t="str">
        <f>IF(AG33="","",VLOOKUP(AG33,【記載例】シフト記号表!$D$6:$X$47,21,FALSE))</f>
        <v/>
      </c>
      <c r="AH34" s="212" t="str">
        <f>IF(AH33="","",VLOOKUP(AH33,【記載例】シフト記号表!$D$6:$X$47,21,FALSE))</f>
        <v/>
      </c>
      <c r="AI34" s="210">
        <f>IF(AI33="","",VLOOKUP(AI33,【記載例】シフト記号表!$D$6:$X$47,21,FALSE))</f>
        <v>8</v>
      </c>
      <c r="AJ34" s="211" t="str">
        <f>IF(AJ33="","",VLOOKUP(AJ33,【記載例】シフト記号表!$D$6:$X$47,21,FALSE))</f>
        <v/>
      </c>
      <c r="AK34" s="211">
        <f>IF(AK33="","",VLOOKUP(AK33,【記載例】シフト記号表!$D$6:$X$47,21,FALSE))</f>
        <v>7.9999999999999982</v>
      </c>
      <c r="AL34" s="211" t="str">
        <f>IF(AL33="","",VLOOKUP(AL33,【記載例】シフト記号表!$D$6:$X$47,21,FALSE))</f>
        <v/>
      </c>
      <c r="AM34" s="211">
        <f>IF(AM33="","",VLOOKUP(AM33,【記載例】シフト記号表!$D$6:$X$47,21,FALSE))</f>
        <v>8</v>
      </c>
      <c r="AN34" s="211">
        <f>IF(AN33="","",VLOOKUP(AN33,【記載例】シフト記号表!$D$6:$X$47,21,FALSE))</f>
        <v>8</v>
      </c>
      <c r="AO34" s="212">
        <f>IF(AO33="","",VLOOKUP(AO33,【記載例】シフト記号表!$D$6:$X$47,21,FALSE))</f>
        <v>8</v>
      </c>
      <c r="AP34" s="210">
        <f>IF(AP33="","",VLOOKUP(AP33,【記載例】シフト記号表!$D$6:$X$47,21,FALSE))</f>
        <v>8</v>
      </c>
      <c r="AQ34" s="211" t="str">
        <f>IF(AQ33="","",VLOOKUP(AQ33,【記載例】シフト記号表!$D$6:$X$47,21,FALSE))</f>
        <v/>
      </c>
      <c r="AR34" s="211" t="str">
        <f>IF(AR33="","",VLOOKUP(AR33,【記載例】シフト記号表!$D$6:$X$47,21,FALSE))</f>
        <v/>
      </c>
      <c r="AS34" s="211">
        <f>IF(AS33="","",VLOOKUP(AS33,【記載例】シフト記号表!$D$6:$X$47,21,FALSE))</f>
        <v>8</v>
      </c>
      <c r="AT34" s="211">
        <f>IF(AT33="","",VLOOKUP(AT33,【記載例】シフト記号表!$D$6:$X$47,21,FALSE))</f>
        <v>8</v>
      </c>
      <c r="AU34" s="211">
        <f>IF(AU33="","",VLOOKUP(AU33,【記載例】シフト記号表!$D$6:$X$47,21,FALSE))</f>
        <v>8</v>
      </c>
      <c r="AV34" s="212">
        <f>IF(AV33="","",VLOOKUP(AV33,【記載例】シフト記号表!$D$6:$X$47,21,FALSE))</f>
        <v>8</v>
      </c>
      <c r="AW34" s="210" t="str">
        <f>IF(AW33="","",VLOOKUP(AW33,【記載例】シフト記号表!$D$6:$X$47,21,FALSE))</f>
        <v/>
      </c>
      <c r="AX34" s="211" t="str">
        <f>IF(AX33="","",VLOOKUP(AX33,【記載例】シフト記号表!$D$6:$X$47,21,FALSE))</f>
        <v/>
      </c>
      <c r="AY34" s="211" t="str">
        <f>IF(AY33="","",VLOOKUP(AY33,【記載例】シフト記号表!$D$6:$X$47,21,FALSE))</f>
        <v/>
      </c>
      <c r="AZ34" s="576">
        <f>IF($BC$3="４週",SUM(U34:AV34),IF($BC$3="暦月",SUM(U34:AY34),""))</f>
        <v>160</v>
      </c>
      <c r="BA34" s="577"/>
      <c r="BB34" s="578">
        <f>IF($BC$3="４週",AZ34/4,IF($BC$3="暦月",(AZ34/($BC$8/7)),""))</f>
        <v>40</v>
      </c>
      <c r="BC34" s="577"/>
      <c r="BD34" s="573"/>
      <c r="BE34" s="574"/>
      <c r="BF34" s="574"/>
      <c r="BG34" s="574"/>
      <c r="BH34" s="575"/>
    </row>
    <row r="35" spans="2:60" ht="20.25" customHeight="1" x14ac:dyDescent="0.7">
      <c r="B35" s="127"/>
      <c r="C35" s="616"/>
      <c r="D35" s="617"/>
      <c r="E35" s="618"/>
      <c r="F35" s="170"/>
      <c r="G35" s="128" t="str">
        <f>C33</f>
        <v>介護従業者</v>
      </c>
      <c r="H35" s="619"/>
      <c r="I35" s="620"/>
      <c r="J35" s="621"/>
      <c r="K35" s="621"/>
      <c r="L35" s="622"/>
      <c r="M35" s="623"/>
      <c r="N35" s="624"/>
      <c r="O35" s="625"/>
      <c r="P35" s="25" t="s">
        <v>73</v>
      </c>
      <c r="Q35" s="26"/>
      <c r="R35" s="26"/>
      <c r="S35" s="18"/>
      <c r="T35" s="57"/>
      <c r="U35" s="213" t="str">
        <f>IF(U33="","",VLOOKUP(U33,【記載例】シフト記号表!$D$6:$Z$47,23,FALSE))</f>
        <v>-</v>
      </c>
      <c r="V35" s="214" t="str">
        <f>IF(V33="","",VLOOKUP(V33,【記載例】シフト記号表!$D$6:$Z$47,23,FALSE))</f>
        <v>-</v>
      </c>
      <c r="W35" s="214" t="str">
        <f>IF(W33="","",VLOOKUP(W33,【記載例】シフト記号表!$D$6:$Z$47,23,FALSE))</f>
        <v/>
      </c>
      <c r="X35" s="214" t="str">
        <f>IF(X33="","",VLOOKUP(X33,【記載例】シフト記号表!$D$6:$Z$47,23,FALSE))</f>
        <v>-</v>
      </c>
      <c r="Y35" s="214" t="str">
        <f>IF(Y33="","",VLOOKUP(Y33,【記載例】シフト記号表!$D$6:$Z$47,23,FALSE))</f>
        <v>-</v>
      </c>
      <c r="Z35" s="214" t="str">
        <f>IF(Z33="","",VLOOKUP(Z33,【記載例】シフト記号表!$D$6:$Z$47,23,FALSE))</f>
        <v>-</v>
      </c>
      <c r="AA35" s="215" t="str">
        <f>IF(AA33="","",VLOOKUP(AA33,【記載例】シフト記号表!$D$6:$Z$47,23,FALSE))</f>
        <v/>
      </c>
      <c r="AB35" s="213" t="str">
        <f>IF(AB33="","",VLOOKUP(AB33,【記載例】シフト記号表!$D$6:$Z$47,23,FALSE))</f>
        <v>-</v>
      </c>
      <c r="AC35" s="214" t="str">
        <f>IF(AC33="","",VLOOKUP(AC33,【記載例】シフト記号表!$D$6:$Z$47,23,FALSE))</f>
        <v>-</v>
      </c>
      <c r="AD35" s="214" t="str">
        <f>IF(AD33="","",VLOOKUP(AD33,【記載例】シフト記号表!$D$6:$Z$47,23,FALSE))</f>
        <v>-</v>
      </c>
      <c r="AE35" s="214" t="str">
        <f>IF(AE33="","",VLOOKUP(AE33,【記載例】シフト記号表!$D$6:$Z$47,23,FALSE))</f>
        <v>-</v>
      </c>
      <c r="AF35" s="214" t="str">
        <f>IF(AF33="","",VLOOKUP(AF33,【記載例】シフト記号表!$D$6:$Z$47,23,FALSE))</f>
        <v>-</v>
      </c>
      <c r="AG35" s="214" t="str">
        <f>IF(AG33="","",VLOOKUP(AG33,【記載例】シフト記号表!$D$6:$Z$47,23,FALSE))</f>
        <v/>
      </c>
      <c r="AH35" s="215" t="str">
        <f>IF(AH33="","",VLOOKUP(AH33,【記載例】シフト記号表!$D$6:$Z$47,23,FALSE))</f>
        <v/>
      </c>
      <c r="AI35" s="213" t="str">
        <f>IF(AI33="","",VLOOKUP(AI33,【記載例】シフト記号表!$D$6:$Z$47,23,FALSE))</f>
        <v>-</v>
      </c>
      <c r="AJ35" s="214" t="str">
        <f>IF(AJ33="","",VLOOKUP(AJ33,【記載例】シフト記号表!$D$6:$Z$47,23,FALSE))</f>
        <v/>
      </c>
      <c r="AK35" s="214" t="str">
        <f>IF(AK33="","",VLOOKUP(AK33,【記載例】シフト記号表!$D$6:$Z$47,23,FALSE))</f>
        <v>-</v>
      </c>
      <c r="AL35" s="214" t="str">
        <f>IF(AL33="","",VLOOKUP(AL33,【記載例】シフト記号表!$D$6:$Z$47,23,FALSE))</f>
        <v/>
      </c>
      <c r="AM35" s="214" t="str">
        <f>IF(AM33="","",VLOOKUP(AM33,【記載例】シフト記号表!$D$6:$Z$47,23,FALSE))</f>
        <v>-</v>
      </c>
      <c r="AN35" s="214" t="str">
        <f>IF(AN33="","",VLOOKUP(AN33,【記載例】シフト記号表!$D$6:$Z$47,23,FALSE))</f>
        <v>-</v>
      </c>
      <c r="AO35" s="215" t="str">
        <f>IF(AO33="","",VLOOKUP(AO33,【記載例】シフト記号表!$D$6:$Z$47,23,FALSE))</f>
        <v>-</v>
      </c>
      <c r="AP35" s="213" t="str">
        <f>IF(AP33="","",VLOOKUP(AP33,【記載例】シフト記号表!$D$6:$Z$47,23,FALSE))</f>
        <v>-</v>
      </c>
      <c r="AQ35" s="214" t="str">
        <f>IF(AQ33="","",VLOOKUP(AQ33,【記載例】シフト記号表!$D$6:$Z$47,23,FALSE))</f>
        <v/>
      </c>
      <c r="AR35" s="214" t="str">
        <f>IF(AR33="","",VLOOKUP(AR33,【記載例】シフト記号表!$D$6:$Z$47,23,FALSE))</f>
        <v/>
      </c>
      <c r="AS35" s="214" t="str">
        <f>IF(AS33="","",VLOOKUP(AS33,【記載例】シフト記号表!$D$6:$Z$47,23,FALSE))</f>
        <v>-</v>
      </c>
      <c r="AT35" s="214" t="str">
        <f>IF(AT33="","",VLOOKUP(AT33,【記載例】シフト記号表!$D$6:$Z$47,23,FALSE))</f>
        <v>-</v>
      </c>
      <c r="AU35" s="214" t="str">
        <f>IF(AU33="","",VLOOKUP(AU33,【記載例】シフト記号表!$D$6:$Z$47,23,FALSE))</f>
        <v>-</v>
      </c>
      <c r="AV35" s="215" t="str">
        <f>IF(AV33="","",VLOOKUP(AV33,【記載例】シフト記号表!$D$6:$Z$47,23,FALSE))</f>
        <v>-</v>
      </c>
      <c r="AW35" s="213" t="str">
        <f>IF(AW33="","",VLOOKUP(AW33,【記載例】シフト記号表!$D$6:$Z$47,23,FALSE))</f>
        <v/>
      </c>
      <c r="AX35" s="214" t="str">
        <f>IF(AX33="","",VLOOKUP(AX33,【記載例】シフト記号表!$D$6:$Z$47,23,FALSE))</f>
        <v/>
      </c>
      <c r="AY35" s="214" t="str">
        <f>IF(AY33="","",VLOOKUP(AY33,【記載例】シフト記号表!$D$6:$Z$47,23,FALSE))</f>
        <v/>
      </c>
      <c r="AZ35" s="579">
        <f>IF($BC$3="４週",SUM(U35:AV35),IF($BC$3="暦月",SUM(U35:AY35),""))</f>
        <v>0</v>
      </c>
      <c r="BA35" s="580"/>
      <c r="BB35" s="581">
        <f>IF($BC$3="４週",AZ35/4,IF($BC$3="暦月",(AZ35/($BC$8/7)),""))</f>
        <v>0</v>
      </c>
      <c r="BC35" s="580"/>
      <c r="BD35" s="582"/>
      <c r="BE35" s="583"/>
      <c r="BF35" s="583"/>
      <c r="BG35" s="583"/>
      <c r="BH35" s="584"/>
    </row>
    <row r="36" spans="2:60" ht="20.25" customHeight="1" x14ac:dyDescent="0.7">
      <c r="B36" s="129"/>
      <c r="C36" s="585" t="s">
        <v>85</v>
      </c>
      <c r="D36" s="586"/>
      <c r="E36" s="587"/>
      <c r="F36" s="124"/>
      <c r="G36" s="126"/>
      <c r="H36" s="594" t="s">
        <v>105</v>
      </c>
      <c r="I36" s="597" t="s">
        <v>106</v>
      </c>
      <c r="J36" s="598"/>
      <c r="K36" s="598"/>
      <c r="L36" s="599"/>
      <c r="M36" s="606" t="s">
        <v>125</v>
      </c>
      <c r="N36" s="607"/>
      <c r="O36" s="60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615"/>
      <c r="BA36" s="569"/>
      <c r="BB36" s="568"/>
      <c r="BC36" s="569"/>
      <c r="BD36" s="570"/>
      <c r="BE36" s="571"/>
      <c r="BF36" s="571"/>
      <c r="BG36" s="571"/>
      <c r="BH36" s="572"/>
    </row>
    <row r="37" spans="2:60" ht="20.25" customHeight="1" x14ac:dyDescent="0.7">
      <c r="B37" s="125">
        <f>B34+1</f>
        <v>6</v>
      </c>
      <c r="C37" s="588"/>
      <c r="D37" s="589"/>
      <c r="E37" s="590"/>
      <c r="F37" s="124" t="str">
        <f>C36</f>
        <v>介護従業者</v>
      </c>
      <c r="G37" s="126"/>
      <c r="H37" s="595"/>
      <c r="I37" s="600"/>
      <c r="J37" s="601"/>
      <c r="K37" s="601"/>
      <c r="L37" s="602"/>
      <c r="M37" s="609"/>
      <c r="N37" s="610"/>
      <c r="O37" s="611"/>
      <c r="P37" s="23" t="s">
        <v>72</v>
      </c>
      <c r="Q37" s="24"/>
      <c r="R37" s="24"/>
      <c r="S37" s="19"/>
      <c r="T37" s="53"/>
      <c r="U37" s="210">
        <f>IF(U36="","",VLOOKUP(U36,【記載例】シフト記号表!$D$6:$X$47,21,FALSE))</f>
        <v>7.9999999999999982</v>
      </c>
      <c r="V37" s="211" t="str">
        <f>IF(V36="","",VLOOKUP(V36,【記載例】シフト記号表!$D$6:$X$47,21,FALSE))</f>
        <v/>
      </c>
      <c r="W37" s="211">
        <f>IF(W36="","",VLOOKUP(W36,【記載例】シフト記号表!$D$6:$X$47,21,FALSE))</f>
        <v>7.9999999999999982</v>
      </c>
      <c r="X37" s="211" t="str">
        <f>IF(X36="","",VLOOKUP(X36,【記載例】シフト記号表!$D$6:$X$47,21,FALSE))</f>
        <v/>
      </c>
      <c r="Y37" s="211">
        <f>IF(Y36="","",VLOOKUP(Y36,【記載例】シフト記号表!$D$6:$X$47,21,FALSE))</f>
        <v>3</v>
      </c>
      <c r="Z37" s="211">
        <f>IF(Z36="","",VLOOKUP(Z36,【記載例】シフト記号表!$D$6:$X$47,21,FALSE))</f>
        <v>3</v>
      </c>
      <c r="AA37" s="212">
        <f>IF(AA36="","",VLOOKUP(AA36,【記載例】シフト記号表!$D$6:$X$47,21,FALSE))</f>
        <v>8</v>
      </c>
      <c r="AB37" s="210" t="str">
        <f>IF(AB36="","",VLOOKUP(AB36,【記載例】シフト記号表!$D$6:$X$47,21,FALSE))</f>
        <v/>
      </c>
      <c r="AC37" s="211">
        <f>IF(AC36="","",VLOOKUP(AC36,【記載例】シフト記号表!$D$6:$X$47,21,FALSE))</f>
        <v>3</v>
      </c>
      <c r="AD37" s="211">
        <f>IF(AD36="","",VLOOKUP(AD36,【記載例】シフト記号表!$D$6:$X$47,21,FALSE))</f>
        <v>3</v>
      </c>
      <c r="AE37" s="211">
        <f>IF(AE36="","",VLOOKUP(AE36,【記載例】シフト記号表!$D$6:$X$47,21,FALSE))</f>
        <v>8</v>
      </c>
      <c r="AF37" s="211" t="str">
        <f>IF(AF36="","",VLOOKUP(AF36,【記載例】シフト記号表!$D$6:$X$47,21,FALSE))</f>
        <v/>
      </c>
      <c r="AG37" s="211">
        <f>IF(AG36="","",VLOOKUP(AG36,【記載例】シフト記号表!$D$6:$X$47,21,FALSE))</f>
        <v>3</v>
      </c>
      <c r="AH37" s="212">
        <f>IF(AH36="","",VLOOKUP(AH36,【記載例】シフト記号表!$D$6:$X$47,21,FALSE))</f>
        <v>3</v>
      </c>
      <c r="AI37" s="210" t="str">
        <f>IF(AI36="","",VLOOKUP(AI36,【記載例】シフト記号表!$D$6:$X$47,21,FALSE))</f>
        <v/>
      </c>
      <c r="AJ37" s="211">
        <f>IF(AJ36="","",VLOOKUP(AJ36,【記載例】シフト記号表!$D$6:$X$47,21,FALSE))</f>
        <v>8</v>
      </c>
      <c r="AK37" s="211">
        <f>IF(AK36="","",VLOOKUP(AK36,【記載例】シフト記号表!$D$6:$X$47,21,FALSE))</f>
        <v>8</v>
      </c>
      <c r="AL37" s="211">
        <f>IF(AL36="","",VLOOKUP(AL36,【記載例】シフト記号表!$D$6:$X$47,21,FALSE))</f>
        <v>8</v>
      </c>
      <c r="AM37" s="211">
        <f>IF(AM36="","",VLOOKUP(AM36,【記載例】シフト記号表!$D$6:$X$47,21,FALSE))</f>
        <v>8</v>
      </c>
      <c r="AN37" s="211" t="str">
        <f>IF(AN36="","",VLOOKUP(AN36,【記載例】シフト記号表!$D$6:$X$47,21,FALSE))</f>
        <v/>
      </c>
      <c r="AO37" s="212">
        <f>IF(AO36="","",VLOOKUP(AO36,【記載例】シフト記号表!$D$6:$X$47,21,FALSE))</f>
        <v>3</v>
      </c>
      <c r="AP37" s="210">
        <f>IF(AP36="","",VLOOKUP(AP36,【記載例】シフト記号表!$D$6:$X$47,21,FALSE))</f>
        <v>3</v>
      </c>
      <c r="AQ37" s="211">
        <f>IF(AQ36="","",VLOOKUP(AQ36,【記載例】シフト記号表!$D$6:$X$47,21,FALSE))</f>
        <v>8</v>
      </c>
      <c r="AR37" s="211">
        <f>IF(AR36="","",VLOOKUP(AR36,【記載例】シフト記号表!$D$6:$X$47,21,FALSE))</f>
        <v>8</v>
      </c>
      <c r="AS37" s="211" t="str">
        <f>IF(AS36="","",VLOOKUP(AS36,【記載例】シフト記号表!$D$6:$X$47,21,FALSE))</f>
        <v/>
      </c>
      <c r="AT37" s="211">
        <f>IF(AT36="","",VLOOKUP(AT36,【記載例】シフト記号表!$D$6:$X$47,21,FALSE))</f>
        <v>8</v>
      </c>
      <c r="AU37" s="211">
        <f>IF(AU36="","",VLOOKUP(AU36,【記載例】シフト記号表!$D$6:$X$47,21,FALSE))</f>
        <v>8</v>
      </c>
      <c r="AV37" s="212" t="str">
        <f>IF(AV36="","",VLOOKUP(AV36,【記載例】シフト記号表!$D$6:$X$47,21,FALSE))</f>
        <v/>
      </c>
      <c r="AW37" s="210" t="str">
        <f>IF(AW36="","",VLOOKUP(AW36,【記載例】シフト記号表!$D$6:$X$47,21,FALSE))</f>
        <v/>
      </c>
      <c r="AX37" s="211" t="str">
        <f>IF(AX36="","",VLOOKUP(AX36,【記載例】シフト記号表!$D$6:$X$47,21,FALSE))</f>
        <v/>
      </c>
      <c r="AY37" s="211" t="str">
        <f>IF(AY36="","",VLOOKUP(AY36,【記載例】シフト記号表!$D$6:$X$47,21,FALSE))</f>
        <v/>
      </c>
      <c r="AZ37" s="576">
        <f>IF($BC$3="４週",SUM(U37:AV37),IF($BC$3="暦月",SUM(U37:AY37),""))</f>
        <v>120</v>
      </c>
      <c r="BA37" s="577"/>
      <c r="BB37" s="578">
        <f>IF($BC$3="４週",AZ37/4,IF($BC$3="暦月",(AZ37/($BC$8/7)),""))</f>
        <v>30</v>
      </c>
      <c r="BC37" s="577"/>
      <c r="BD37" s="573"/>
      <c r="BE37" s="574"/>
      <c r="BF37" s="574"/>
      <c r="BG37" s="574"/>
      <c r="BH37" s="575"/>
    </row>
    <row r="38" spans="2:60" ht="20.25" customHeight="1" x14ac:dyDescent="0.7">
      <c r="B38" s="127"/>
      <c r="C38" s="616"/>
      <c r="D38" s="617"/>
      <c r="E38" s="618"/>
      <c r="F38" s="170"/>
      <c r="G38" s="128" t="str">
        <f>C36</f>
        <v>介護従業者</v>
      </c>
      <c r="H38" s="619"/>
      <c r="I38" s="620"/>
      <c r="J38" s="621"/>
      <c r="K38" s="621"/>
      <c r="L38" s="622"/>
      <c r="M38" s="623"/>
      <c r="N38" s="624"/>
      <c r="O38" s="625"/>
      <c r="P38" s="25" t="s">
        <v>73</v>
      </c>
      <c r="Q38" s="29"/>
      <c r="R38" s="29"/>
      <c r="S38" s="17"/>
      <c r="T38" s="54"/>
      <c r="U38" s="213" t="str">
        <f>IF(U36="","",VLOOKUP(U36,【記載例】シフト記号表!$D$6:$Z$47,23,FALSE))</f>
        <v>-</v>
      </c>
      <c r="V38" s="214" t="str">
        <f>IF(V36="","",VLOOKUP(V36,【記載例】シフト記号表!$D$6:$Z$47,23,FALSE))</f>
        <v/>
      </c>
      <c r="W38" s="214" t="str">
        <f>IF(W36="","",VLOOKUP(W36,【記載例】シフト記号表!$D$6:$Z$47,23,FALSE))</f>
        <v>-</v>
      </c>
      <c r="X38" s="214" t="str">
        <f>IF(X36="","",VLOOKUP(X36,【記載例】シフト記号表!$D$6:$Z$47,23,FALSE))</f>
        <v/>
      </c>
      <c r="Y38" s="214">
        <f>IF(Y36="","",VLOOKUP(Y36,【記載例】シフト記号表!$D$6:$Z$47,23,FALSE))</f>
        <v>3.9999999999999991</v>
      </c>
      <c r="Z38" s="214">
        <f>IF(Z36="","",VLOOKUP(Z36,【記載例】シフト記号表!$D$6:$Z$47,23,FALSE))</f>
        <v>6</v>
      </c>
      <c r="AA38" s="215" t="str">
        <f>IF(AA36="","",VLOOKUP(AA36,【記載例】シフト記号表!$D$6:$Z$47,23,FALSE))</f>
        <v>-</v>
      </c>
      <c r="AB38" s="213" t="str">
        <f>IF(AB36="","",VLOOKUP(AB36,【記載例】シフト記号表!$D$6:$Z$47,23,FALSE))</f>
        <v/>
      </c>
      <c r="AC38" s="214">
        <f>IF(AC36="","",VLOOKUP(AC36,【記載例】シフト記号表!$D$6:$Z$47,23,FALSE))</f>
        <v>3.9999999999999991</v>
      </c>
      <c r="AD38" s="214">
        <f>IF(AD36="","",VLOOKUP(AD36,【記載例】シフト記号表!$D$6:$Z$47,23,FALSE))</f>
        <v>6</v>
      </c>
      <c r="AE38" s="214" t="str">
        <f>IF(AE36="","",VLOOKUP(AE36,【記載例】シフト記号表!$D$6:$Z$47,23,FALSE))</f>
        <v>-</v>
      </c>
      <c r="AF38" s="214" t="str">
        <f>IF(AF36="","",VLOOKUP(AF36,【記載例】シフト記号表!$D$6:$Z$47,23,FALSE))</f>
        <v/>
      </c>
      <c r="AG38" s="214">
        <f>IF(AG36="","",VLOOKUP(AG36,【記載例】シフト記号表!$D$6:$Z$47,23,FALSE))</f>
        <v>3.9999999999999991</v>
      </c>
      <c r="AH38" s="215">
        <f>IF(AH36="","",VLOOKUP(AH36,【記載例】シフト記号表!$D$6:$Z$47,23,FALSE))</f>
        <v>6</v>
      </c>
      <c r="AI38" s="213" t="str">
        <f>IF(AI36="","",VLOOKUP(AI36,【記載例】シフト記号表!$D$6:$Z$47,23,FALSE))</f>
        <v/>
      </c>
      <c r="AJ38" s="214" t="str">
        <f>IF(AJ36="","",VLOOKUP(AJ36,【記載例】シフト記号表!$D$6:$Z$47,23,FALSE))</f>
        <v>-</v>
      </c>
      <c r="AK38" s="214" t="str">
        <f>IF(AK36="","",VLOOKUP(AK36,【記載例】シフト記号表!$D$6:$Z$47,23,FALSE))</f>
        <v>-</v>
      </c>
      <c r="AL38" s="214" t="str">
        <f>IF(AL36="","",VLOOKUP(AL36,【記載例】シフト記号表!$D$6:$Z$47,23,FALSE))</f>
        <v>-</v>
      </c>
      <c r="AM38" s="214" t="str">
        <f>IF(AM36="","",VLOOKUP(AM36,【記載例】シフト記号表!$D$6:$Z$47,23,FALSE))</f>
        <v>-</v>
      </c>
      <c r="AN38" s="214" t="str">
        <f>IF(AN36="","",VLOOKUP(AN36,【記載例】シフト記号表!$D$6:$Z$47,23,FALSE))</f>
        <v/>
      </c>
      <c r="AO38" s="215">
        <f>IF(AO36="","",VLOOKUP(AO36,【記載例】シフト記号表!$D$6:$Z$47,23,FALSE))</f>
        <v>3.9999999999999991</v>
      </c>
      <c r="AP38" s="213">
        <f>IF(AP36="","",VLOOKUP(AP36,【記載例】シフト記号表!$D$6:$Z$47,23,FALSE))</f>
        <v>6</v>
      </c>
      <c r="AQ38" s="214" t="str">
        <f>IF(AQ36="","",VLOOKUP(AQ36,【記載例】シフト記号表!$D$6:$Z$47,23,FALSE))</f>
        <v>-</v>
      </c>
      <c r="AR38" s="214" t="str">
        <f>IF(AR36="","",VLOOKUP(AR36,【記載例】シフト記号表!$D$6:$Z$47,23,FALSE))</f>
        <v>-</v>
      </c>
      <c r="AS38" s="214" t="str">
        <f>IF(AS36="","",VLOOKUP(AS36,【記載例】シフト記号表!$D$6:$Z$47,23,FALSE))</f>
        <v/>
      </c>
      <c r="AT38" s="214" t="str">
        <f>IF(AT36="","",VLOOKUP(AT36,【記載例】シフト記号表!$D$6:$Z$47,23,FALSE))</f>
        <v>-</v>
      </c>
      <c r="AU38" s="214" t="str">
        <f>IF(AU36="","",VLOOKUP(AU36,【記載例】シフト記号表!$D$6:$Z$47,23,FALSE))</f>
        <v>-</v>
      </c>
      <c r="AV38" s="215" t="str">
        <f>IF(AV36="","",VLOOKUP(AV36,【記載例】シフト記号表!$D$6:$Z$47,23,FALSE))</f>
        <v/>
      </c>
      <c r="AW38" s="213" t="str">
        <f>IF(AW36="","",VLOOKUP(AW36,【記載例】シフト記号表!$D$6:$Z$47,23,FALSE))</f>
        <v/>
      </c>
      <c r="AX38" s="214" t="str">
        <f>IF(AX36="","",VLOOKUP(AX36,【記載例】シフト記号表!$D$6:$Z$47,23,FALSE))</f>
        <v/>
      </c>
      <c r="AY38" s="214" t="str">
        <f>IF(AY36="","",VLOOKUP(AY36,【記載例】シフト記号表!$D$6:$Z$47,23,FALSE))</f>
        <v/>
      </c>
      <c r="AZ38" s="579">
        <f>IF($BC$3="４週",SUM(U38:AV38),IF($BC$3="暦月",SUM(U38:AY38),""))</f>
        <v>40</v>
      </c>
      <c r="BA38" s="580"/>
      <c r="BB38" s="581">
        <f>IF($BC$3="４週",AZ38/4,IF($BC$3="暦月",(AZ38/($BC$8/7)),""))</f>
        <v>10</v>
      </c>
      <c r="BC38" s="580"/>
      <c r="BD38" s="582"/>
      <c r="BE38" s="583"/>
      <c r="BF38" s="583"/>
      <c r="BG38" s="583"/>
      <c r="BH38" s="584"/>
    </row>
    <row r="39" spans="2:60" ht="20.25" customHeight="1" x14ac:dyDescent="0.7">
      <c r="B39" s="129"/>
      <c r="C39" s="585" t="s">
        <v>85</v>
      </c>
      <c r="D39" s="586"/>
      <c r="E39" s="587"/>
      <c r="F39" s="124"/>
      <c r="G39" s="126"/>
      <c r="H39" s="594" t="s">
        <v>105</v>
      </c>
      <c r="I39" s="597" t="s">
        <v>106</v>
      </c>
      <c r="J39" s="598"/>
      <c r="K39" s="598"/>
      <c r="L39" s="599"/>
      <c r="M39" s="606" t="s">
        <v>126</v>
      </c>
      <c r="N39" s="607"/>
      <c r="O39" s="60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615"/>
      <c r="BA39" s="569"/>
      <c r="BB39" s="568"/>
      <c r="BC39" s="569"/>
      <c r="BD39" s="570"/>
      <c r="BE39" s="571"/>
      <c r="BF39" s="571"/>
      <c r="BG39" s="571"/>
      <c r="BH39" s="572"/>
    </row>
    <row r="40" spans="2:60" ht="20.25" customHeight="1" x14ac:dyDescent="0.7">
      <c r="B40" s="125">
        <f>B37+1</f>
        <v>7</v>
      </c>
      <c r="C40" s="588"/>
      <c r="D40" s="589"/>
      <c r="E40" s="590"/>
      <c r="F40" s="124" t="str">
        <f>C39</f>
        <v>介護従業者</v>
      </c>
      <c r="G40" s="126"/>
      <c r="H40" s="595"/>
      <c r="I40" s="600"/>
      <c r="J40" s="601"/>
      <c r="K40" s="601"/>
      <c r="L40" s="602"/>
      <c r="M40" s="609"/>
      <c r="N40" s="610"/>
      <c r="O40" s="611"/>
      <c r="P40" s="23" t="s">
        <v>72</v>
      </c>
      <c r="Q40" s="24"/>
      <c r="R40" s="24"/>
      <c r="S40" s="19"/>
      <c r="T40" s="53"/>
      <c r="U40" s="210" t="str">
        <f>IF(U39="","",VLOOKUP(U39,【記載例】シフト記号表!$D$6:$X$47,21,FALSE))</f>
        <v/>
      </c>
      <c r="V40" s="211">
        <f>IF(V39="","",VLOOKUP(V39,【記載例】シフト記号表!$D$6:$X$47,21,FALSE))</f>
        <v>7.9999999999999982</v>
      </c>
      <c r="W40" s="211">
        <f>IF(W39="","",VLOOKUP(W39,【記載例】シフト記号表!$D$6:$X$47,21,FALSE))</f>
        <v>3</v>
      </c>
      <c r="X40" s="211">
        <f>IF(X39="","",VLOOKUP(X39,【記載例】シフト記号表!$D$6:$X$47,21,FALSE))</f>
        <v>3</v>
      </c>
      <c r="Y40" s="211">
        <f>IF(Y39="","",VLOOKUP(Y39,【記載例】シフト記号表!$D$6:$X$47,21,FALSE))</f>
        <v>7.9999999999999982</v>
      </c>
      <c r="Z40" s="211" t="str">
        <f>IF(Z39="","",VLOOKUP(Z39,【記載例】シフト記号表!$D$6:$X$47,21,FALSE))</f>
        <v/>
      </c>
      <c r="AA40" s="212">
        <f>IF(AA39="","",VLOOKUP(AA39,【記載例】シフト記号表!$D$6:$X$47,21,FALSE))</f>
        <v>7.9999999999999982</v>
      </c>
      <c r="AB40" s="210">
        <f>IF(AB39="","",VLOOKUP(AB39,【記載例】シフト記号表!$D$6:$X$47,21,FALSE))</f>
        <v>8</v>
      </c>
      <c r="AC40" s="211">
        <f>IF(AC39="","",VLOOKUP(AC39,【記載例】シフト記号表!$D$6:$X$47,21,FALSE))</f>
        <v>8</v>
      </c>
      <c r="AD40" s="211" t="str">
        <f>IF(AD39="","",VLOOKUP(AD39,【記載例】シフト記号表!$D$6:$X$47,21,FALSE))</f>
        <v/>
      </c>
      <c r="AE40" s="211" t="str">
        <f>IF(AE39="","",VLOOKUP(AE39,【記載例】シフト記号表!$D$6:$X$47,21,FALSE))</f>
        <v/>
      </c>
      <c r="AF40" s="211">
        <f>IF(AF39="","",VLOOKUP(AF39,【記載例】シフト記号表!$D$6:$X$47,21,FALSE))</f>
        <v>3</v>
      </c>
      <c r="AG40" s="211">
        <f>IF(AG39="","",VLOOKUP(AG39,【記載例】シフト記号表!$D$6:$X$47,21,FALSE))</f>
        <v>3</v>
      </c>
      <c r="AH40" s="212">
        <f>IF(AH39="","",VLOOKUP(AH39,【記載例】シフト記号表!$D$6:$X$47,21,FALSE))</f>
        <v>8</v>
      </c>
      <c r="AI40" s="210">
        <f>IF(AI39="","",VLOOKUP(AI39,【記載例】シフト記号表!$D$6:$X$47,21,FALSE))</f>
        <v>7.9999999999999982</v>
      </c>
      <c r="AJ40" s="211" t="str">
        <f>IF(AJ39="","",VLOOKUP(AJ39,【記載例】シフト記号表!$D$6:$X$47,21,FALSE))</f>
        <v/>
      </c>
      <c r="AK40" s="211">
        <f>IF(AK39="","",VLOOKUP(AK39,【記載例】シフト記号表!$D$6:$X$47,21,FALSE))</f>
        <v>3</v>
      </c>
      <c r="AL40" s="211">
        <f>IF(AL39="","",VLOOKUP(AL39,【記載例】シフト記号表!$D$6:$X$47,21,FALSE))</f>
        <v>3</v>
      </c>
      <c r="AM40" s="211" t="str">
        <f>IF(AM39="","",VLOOKUP(AM39,【記載例】シフト記号表!$D$6:$X$47,21,FALSE))</f>
        <v/>
      </c>
      <c r="AN40" s="211">
        <f>IF(AN39="","",VLOOKUP(AN39,【記載例】シフト記号表!$D$6:$X$47,21,FALSE))</f>
        <v>7.9999999999999982</v>
      </c>
      <c r="AO40" s="212">
        <f>IF(AO39="","",VLOOKUP(AO39,【記載例】シフト記号表!$D$6:$X$47,21,FALSE))</f>
        <v>7.9999999999999982</v>
      </c>
      <c r="AP40" s="210">
        <f>IF(AP39="","",VLOOKUP(AP39,【記載例】シフト記号表!$D$6:$X$47,21,FALSE))</f>
        <v>8</v>
      </c>
      <c r="AQ40" s="211" t="str">
        <f>IF(AQ39="","",VLOOKUP(AQ39,【記載例】シフト記号表!$D$6:$X$47,21,FALSE))</f>
        <v/>
      </c>
      <c r="AR40" s="211">
        <f>IF(AR39="","",VLOOKUP(AR39,【記載例】シフト記号表!$D$6:$X$47,21,FALSE))</f>
        <v>7.9999999999999982</v>
      </c>
      <c r="AS40" s="211">
        <f>IF(AS39="","",VLOOKUP(AS39,【記載例】シフト記号表!$D$6:$X$47,21,FALSE))</f>
        <v>8</v>
      </c>
      <c r="AT40" s="211">
        <f>IF(AT39="","",VLOOKUP(AT39,【記載例】シフト記号表!$D$6:$X$47,21,FALSE))</f>
        <v>3</v>
      </c>
      <c r="AU40" s="211">
        <f>IF(AU39="","",VLOOKUP(AU39,【記載例】シフト記号表!$D$6:$X$47,21,FALSE))</f>
        <v>3</v>
      </c>
      <c r="AV40" s="212" t="str">
        <f>IF(AV39="","",VLOOKUP(AV39,【記載例】シフト記号表!$D$6:$X$47,21,FALSE))</f>
        <v/>
      </c>
      <c r="AW40" s="210" t="str">
        <f>IF(AW39="","",VLOOKUP(AW39,【記載例】シフト記号表!$D$6:$X$47,21,FALSE))</f>
        <v/>
      </c>
      <c r="AX40" s="211" t="str">
        <f>IF(AX39="","",VLOOKUP(AX39,【記載例】シフト記号表!$D$6:$X$47,21,FALSE))</f>
        <v/>
      </c>
      <c r="AY40" s="211" t="str">
        <f>IF(AY39="","",VLOOKUP(AY39,【記載例】シフト記号表!$D$6:$X$47,21,FALSE))</f>
        <v/>
      </c>
      <c r="AZ40" s="576">
        <f>IF($BC$3="４週",SUM(U40:AV40),IF($BC$3="暦月",SUM(U40:AY40),""))</f>
        <v>119.99999999999999</v>
      </c>
      <c r="BA40" s="577"/>
      <c r="BB40" s="578">
        <f>IF($BC$3="４週",AZ40/4,IF($BC$3="暦月",(AZ40/($BC$8/7)),""))</f>
        <v>29.999999999999996</v>
      </c>
      <c r="BC40" s="577"/>
      <c r="BD40" s="573"/>
      <c r="BE40" s="574"/>
      <c r="BF40" s="574"/>
      <c r="BG40" s="574"/>
      <c r="BH40" s="575"/>
    </row>
    <row r="41" spans="2:60" ht="20.25" customHeight="1" x14ac:dyDescent="0.7">
      <c r="B41" s="127"/>
      <c r="C41" s="616"/>
      <c r="D41" s="617"/>
      <c r="E41" s="618"/>
      <c r="F41" s="170"/>
      <c r="G41" s="128" t="str">
        <f>C39</f>
        <v>介護従業者</v>
      </c>
      <c r="H41" s="619"/>
      <c r="I41" s="620"/>
      <c r="J41" s="621"/>
      <c r="K41" s="621"/>
      <c r="L41" s="622"/>
      <c r="M41" s="623"/>
      <c r="N41" s="624"/>
      <c r="O41" s="625"/>
      <c r="P41" s="25" t="s">
        <v>73</v>
      </c>
      <c r="Q41" s="28"/>
      <c r="R41" s="28"/>
      <c r="S41" s="16"/>
      <c r="T41" s="56"/>
      <c r="U41" s="213" t="str">
        <f>IF(U39="","",VLOOKUP(U39,【記載例】シフト記号表!$D$6:$Z$47,23,FALSE))</f>
        <v/>
      </c>
      <c r="V41" s="214" t="str">
        <f>IF(V39="","",VLOOKUP(V39,【記載例】シフト記号表!$D$6:$Z$47,23,FALSE))</f>
        <v>-</v>
      </c>
      <c r="W41" s="214">
        <f>IF(W39="","",VLOOKUP(W39,【記載例】シフト記号表!$D$6:$Z$47,23,FALSE))</f>
        <v>3.9999999999999991</v>
      </c>
      <c r="X41" s="214">
        <f>IF(X39="","",VLOOKUP(X39,【記載例】シフト記号表!$D$6:$Z$47,23,FALSE))</f>
        <v>6</v>
      </c>
      <c r="Y41" s="214" t="str">
        <f>IF(Y39="","",VLOOKUP(Y39,【記載例】シフト記号表!$D$6:$Z$47,23,FALSE))</f>
        <v>-</v>
      </c>
      <c r="Z41" s="214" t="str">
        <f>IF(Z39="","",VLOOKUP(Z39,【記載例】シフト記号表!$D$6:$Z$47,23,FALSE))</f>
        <v/>
      </c>
      <c r="AA41" s="215" t="str">
        <f>IF(AA39="","",VLOOKUP(AA39,【記載例】シフト記号表!$D$6:$Z$47,23,FALSE))</f>
        <v>-</v>
      </c>
      <c r="AB41" s="213" t="str">
        <f>IF(AB39="","",VLOOKUP(AB39,【記載例】シフト記号表!$D$6:$Z$47,23,FALSE))</f>
        <v>-</v>
      </c>
      <c r="AC41" s="214" t="str">
        <f>IF(AC39="","",VLOOKUP(AC39,【記載例】シフト記号表!$D$6:$Z$47,23,FALSE))</f>
        <v>-</v>
      </c>
      <c r="AD41" s="214" t="str">
        <f>IF(AD39="","",VLOOKUP(AD39,【記載例】シフト記号表!$D$6:$Z$47,23,FALSE))</f>
        <v/>
      </c>
      <c r="AE41" s="214" t="str">
        <f>IF(AE39="","",VLOOKUP(AE39,【記載例】シフト記号表!$D$6:$Z$47,23,FALSE))</f>
        <v/>
      </c>
      <c r="AF41" s="214">
        <f>IF(AF39="","",VLOOKUP(AF39,【記載例】シフト記号表!$D$6:$Z$47,23,FALSE))</f>
        <v>3.9999999999999991</v>
      </c>
      <c r="AG41" s="214">
        <f>IF(AG39="","",VLOOKUP(AG39,【記載例】シフト記号表!$D$6:$Z$47,23,FALSE))</f>
        <v>6</v>
      </c>
      <c r="AH41" s="215" t="str">
        <f>IF(AH39="","",VLOOKUP(AH39,【記載例】シフト記号表!$D$6:$Z$47,23,FALSE))</f>
        <v>-</v>
      </c>
      <c r="AI41" s="213" t="str">
        <f>IF(AI39="","",VLOOKUP(AI39,【記載例】シフト記号表!$D$6:$Z$47,23,FALSE))</f>
        <v>-</v>
      </c>
      <c r="AJ41" s="214" t="str">
        <f>IF(AJ39="","",VLOOKUP(AJ39,【記載例】シフト記号表!$D$6:$Z$47,23,FALSE))</f>
        <v/>
      </c>
      <c r="AK41" s="214">
        <f>IF(AK39="","",VLOOKUP(AK39,【記載例】シフト記号表!$D$6:$Z$47,23,FALSE))</f>
        <v>3.9999999999999991</v>
      </c>
      <c r="AL41" s="214">
        <f>IF(AL39="","",VLOOKUP(AL39,【記載例】シフト記号表!$D$6:$Z$47,23,FALSE))</f>
        <v>6</v>
      </c>
      <c r="AM41" s="214" t="str">
        <f>IF(AM39="","",VLOOKUP(AM39,【記載例】シフト記号表!$D$6:$Z$47,23,FALSE))</f>
        <v/>
      </c>
      <c r="AN41" s="214" t="str">
        <f>IF(AN39="","",VLOOKUP(AN39,【記載例】シフト記号表!$D$6:$Z$47,23,FALSE))</f>
        <v>-</v>
      </c>
      <c r="AO41" s="215" t="str">
        <f>IF(AO39="","",VLOOKUP(AO39,【記載例】シフト記号表!$D$6:$Z$47,23,FALSE))</f>
        <v>-</v>
      </c>
      <c r="AP41" s="213" t="str">
        <f>IF(AP39="","",VLOOKUP(AP39,【記載例】シフト記号表!$D$6:$Z$47,23,FALSE))</f>
        <v>-</v>
      </c>
      <c r="AQ41" s="214" t="str">
        <f>IF(AQ39="","",VLOOKUP(AQ39,【記載例】シフト記号表!$D$6:$Z$47,23,FALSE))</f>
        <v/>
      </c>
      <c r="AR41" s="214" t="str">
        <f>IF(AR39="","",VLOOKUP(AR39,【記載例】シフト記号表!$D$6:$Z$47,23,FALSE))</f>
        <v>-</v>
      </c>
      <c r="AS41" s="214" t="str">
        <f>IF(AS39="","",VLOOKUP(AS39,【記載例】シフト記号表!$D$6:$Z$47,23,FALSE))</f>
        <v>-</v>
      </c>
      <c r="AT41" s="214">
        <f>IF(AT39="","",VLOOKUP(AT39,【記載例】シフト記号表!$D$6:$Z$47,23,FALSE))</f>
        <v>3.9999999999999991</v>
      </c>
      <c r="AU41" s="214">
        <f>IF(AU39="","",VLOOKUP(AU39,【記載例】シフト記号表!$D$6:$Z$47,23,FALSE))</f>
        <v>6</v>
      </c>
      <c r="AV41" s="215" t="str">
        <f>IF(AV39="","",VLOOKUP(AV39,【記載例】シフト記号表!$D$6:$Z$47,23,FALSE))</f>
        <v/>
      </c>
      <c r="AW41" s="213" t="str">
        <f>IF(AW39="","",VLOOKUP(AW39,【記載例】シフト記号表!$D$6:$Z$47,23,FALSE))</f>
        <v/>
      </c>
      <c r="AX41" s="214" t="str">
        <f>IF(AX39="","",VLOOKUP(AX39,【記載例】シフト記号表!$D$6:$Z$47,23,FALSE))</f>
        <v/>
      </c>
      <c r="AY41" s="214" t="str">
        <f>IF(AY39="","",VLOOKUP(AY39,【記載例】シフト記号表!$D$6:$Z$47,23,FALSE))</f>
        <v/>
      </c>
      <c r="AZ41" s="579">
        <f>IF($BC$3="４週",SUM(U41:AV41),IF($BC$3="暦月",SUM(U41:AY41),""))</f>
        <v>40</v>
      </c>
      <c r="BA41" s="580"/>
      <c r="BB41" s="581">
        <f>IF($BC$3="４週",AZ41/4,IF($BC$3="暦月",(AZ41/($BC$8/7)),""))</f>
        <v>10</v>
      </c>
      <c r="BC41" s="580"/>
      <c r="BD41" s="582"/>
      <c r="BE41" s="583"/>
      <c r="BF41" s="583"/>
      <c r="BG41" s="583"/>
      <c r="BH41" s="584"/>
    </row>
    <row r="42" spans="2:60" ht="20.25" customHeight="1" x14ac:dyDescent="0.7">
      <c r="B42" s="129"/>
      <c r="C42" s="585" t="s">
        <v>85</v>
      </c>
      <c r="D42" s="586"/>
      <c r="E42" s="587"/>
      <c r="F42" s="124"/>
      <c r="G42" s="126"/>
      <c r="H42" s="594" t="s">
        <v>105</v>
      </c>
      <c r="I42" s="597" t="s">
        <v>80</v>
      </c>
      <c r="J42" s="598"/>
      <c r="K42" s="598"/>
      <c r="L42" s="599"/>
      <c r="M42" s="606" t="s">
        <v>127</v>
      </c>
      <c r="N42" s="607"/>
      <c r="O42" s="60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615"/>
      <c r="BA42" s="569"/>
      <c r="BB42" s="568"/>
      <c r="BC42" s="569"/>
      <c r="BD42" s="570"/>
      <c r="BE42" s="571"/>
      <c r="BF42" s="571"/>
      <c r="BG42" s="571"/>
      <c r="BH42" s="572"/>
    </row>
    <row r="43" spans="2:60" ht="20.25" customHeight="1" x14ac:dyDescent="0.7">
      <c r="B43" s="125">
        <f>B40+1</f>
        <v>8</v>
      </c>
      <c r="C43" s="588"/>
      <c r="D43" s="589"/>
      <c r="E43" s="590"/>
      <c r="F43" s="124" t="str">
        <f>C42</f>
        <v>介護従業者</v>
      </c>
      <c r="G43" s="126"/>
      <c r="H43" s="595"/>
      <c r="I43" s="600"/>
      <c r="J43" s="601"/>
      <c r="K43" s="601"/>
      <c r="L43" s="602"/>
      <c r="M43" s="609"/>
      <c r="N43" s="610"/>
      <c r="O43" s="611"/>
      <c r="P43" s="23" t="s">
        <v>72</v>
      </c>
      <c r="Q43" s="24"/>
      <c r="R43" s="24"/>
      <c r="S43" s="19"/>
      <c r="T43" s="53"/>
      <c r="U43" s="210">
        <f>IF(U42="","",VLOOKUP(U42,【記載例】シフト記号表!$D$6:$X$47,21,FALSE))</f>
        <v>7.9999999999999982</v>
      </c>
      <c r="V43" s="211" t="str">
        <f>IF(V42="","",VLOOKUP(V42,【記載例】シフト記号表!$D$6:$X$47,21,FALSE))</f>
        <v/>
      </c>
      <c r="W43" s="211">
        <f>IF(W42="","",VLOOKUP(W42,【記載例】シフト記号表!$D$6:$X$47,21,FALSE))</f>
        <v>8</v>
      </c>
      <c r="X43" s="211">
        <f>IF(X42="","",VLOOKUP(X42,【記載例】シフト記号表!$D$6:$X$47,21,FALSE))</f>
        <v>3</v>
      </c>
      <c r="Y43" s="211">
        <f>IF(Y42="","",VLOOKUP(Y42,【記載例】シフト記号表!$D$6:$X$47,21,FALSE))</f>
        <v>3</v>
      </c>
      <c r="Z43" s="211">
        <f>IF(Z42="","",VLOOKUP(Z42,【記載例】シフト記号表!$D$6:$X$47,21,FALSE))</f>
        <v>7.9999999999999982</v>
      </c>
      <c r="AA43" s="212" t="str">
        <f>IF(AA42="","",VLOOKUP(AA42,【記載例】シフト記号表!$D$6:$X$47,21,FALSE))</f>
        <v/>
      </c>
      <c r="AB43" s="210">
        <f>IF(AB42="","",VLOOKUP(AB42,【記載例】シフト記号表!$D$6:$X$47,21,FALSE))</f>
        <v>7.9999999999999982</v>
      </c>
      <c r="AC43" s="211" t="str">
        <f>IF(AC42="","",VLOOKUP(AC42,【記載例】シフト記号表!$D$6:$X$47,21,FALSE))</f>
        <v/>
      </c>
      <c r="AD43" s="211">
        <f>IF(AD42="","",VLOOKUP(AD42,【記載例】シフト記号表!$D$6:$X$47,21,FALSE))</f>
        <v>8</v>
      </c>
      <c r="AE43" s="211">
        <f>IF(AE42="","",VLOOKUP(AE42,【記載例】シフト記号表!$D$6:$X$47,21,FALSE))</f>
        <v>3</v>
      </c>
      <c r="AF43" s="211">
        <f>IF(AF42="","",VLOOKUP(AF42,【記載例】シフト記号表!$D$6:$X$47,21,FALSE))</f>
        <v>3</v>
      </c>
      <c r="AG43" s="211" t="str">
        <f>IF(AG42="","",VLOOKUP(AG42,【記載例】シフト記号表!$D$6:$X$47,21,FALSE))</f>
        <v/>
      </c>
      <c r="AH43" s="212">
        <f>IF(AH42="","",VLOOKUP(AH42,【記載例】シフト記号表!$D$6:$X$47,21,FALSE))</f>
        <v>7.9999999999999982</v>
      </c>
      <c r="AI43" s="210">
        <f>IF(AI42="","",VLOOKUP(AI42,【記載例】シフト記号表!$D$6:$X$47,21,FALSE))</f>
        <v>3</v>
      </c>
      <c r="AJ43" s="211">
        <f>IF(AJ42="","",VLOOKUP(AJ42,【記載例】シフト記号表!$D$6:$X$47,21,FALSE))</f>
        <v>3</v>
      </c>
      <c r="AK43" s="211" t="str">
        <f>IF(AK42="","",VLOOKUP(AK42,【記載例】シフト記号表!$D$6:$X$47,21,FALSE))</f>
        <v/>
      </c>
      <c r="AL43" s="211">
        <f>IF(AL42="","",VLOOKUP(AL42,【記載例】シフト記号表!$D$6:$X$47,21,FALSE))</f>
        <v>7.9999999999999982</v>
      </c>
      <c r="AM43" s="211">
        <f>IF(AM42="","",VLOOKUP(AM42,【記載例】シフト記号表!$D$6:$X$47,21,FALSE))</f>
        <v>7.9999999999999982</v>
      </c>
      <c r="AN43" s="211">
        <f>IF(AN42="","",VLOOKUP(AN42,【記載例】シフト記号表!$D$6:$X$47,21,FALSE))</f>
        <v>8</v>
      </c>
      <c r="AO43" s="212" t="str">
        <f>IF(AO42="","",VLOOKUP(AO42,【記載例】シフト記号表!$D$6:$X$47,21,FALSE))</f>
        <v/>
      </c>
      <c r="AP43" s="210">
        <f>IF(AP42="","",VLOOKUP(AP42,【記載例】シフト記号表!$D$6:$X$47,21,FALSE))</f>
        <v>3</v>
      </c>
      <c r="AQ43" s="211">
        <f>IF(AQ42="","",VLOOKUP(AQ42,【記載例】シフト記号表!$D$6:$X$47,21,FALSE))</f>
        <v>3</v>
      </c>
      <c r="AR43" s="211" t="str">
        <f>IF(AR42="","",VLOOKUP(AR42,【記載例】シフト記号表!$D$6:$X$47,21,FALSE))</f>
        <v/>
      </c>
      <c r="AS43" s="211">
        <f>IF(AS42="","",VLOOKUP(AS42,【記載例】シフト記号表!$D$6:$X$47,21,FALSE))</f>
        <v>7.9999999999999982</v>
      </c>
      <c r="AT43" s="211" t="str">
        <f>IF(AT42="","",VLOOKUP(AT42,【記載例】シフト記号表!$D$6:$X$47,21,FALSE))</f>
        <v/>
      </c>
      <c r="AU43" s="211">
        <f>IF(AU42="","",VLOOKUP(AU42,【記載例】シフト記号表!$D$6:$X$47,21,FALSE))</f>
        <v>3</v>
      </c>
      <c r="AV43" s="212">
        <f>IF(AV42="","",VLOOKUP(AV42,【記載例】シフト記号表!$D$6:$X$47,21,FALSE))</f>
        <v>3</v>
      </c>
      <c r="AW43" s="210" t="str">
        <f>IF(AW42="","",VLOOKUP(AW42,【記載例】シフト記号表!$D$6:$X$47,21,FALSE))</f>
        <v/>
      </c>
      <c r="AX43" s="211" t="str">
        <f>IF(AX42="","",VLOOKUP(AX42,【記載例】シフト記号表!$D$6:$X$47,21,FALSE))</f>
        <v/>
      </c>
      <c r="AY43" s="211" t="str">
        <f>IF(AY42="","",VLOOKUP(AY42,【記載例】シフト記号表!$D$6:$X$47,21,FALSE))</f>
        <v/>
      </c>
      <c r="AZ43" s="576">
        <f>IF($BC$3="４週",SUM(U43:AV43),IF($BC$3="暦月",SUM(U43:AY43),""))</f>
        <v>110</v>
      </c>
      <c r="BA43" s="577"/>
      <c r="BB43" s="578">
        <f>IF($BC$3="４週",AZ43/4,IF($BC$3="暦月",(AZ43/($BC$8/7)),""))</f>
        <v>27.5</v>
      </c>
      <c r="BC43" s="577"/>
      <c r="BD43" s="573"/>
      <c r="BE43" s="574"/>
      <c r="BF43" s="574"/>
      <c r="BG43" s="574"/>
      <c r="BH43" s="575"/>
    </row>
    <row r="44" spans="2:60" ht="20.25" customHeight="1" x14ac:dyDescent="0.7">
      <c r="B44" s="127"/>
      <c r="C44" s="616"/>
      <c r="D44" s="617"/>
      <c r="E44" s="618"/>
      <c r="F44" s="170"/>
      <c r="G44" s="128" t="str">
        <f>C42</f>
        <v>介護従業者</v>
      </c>
      <c r="H44" s="619"/>
      <c r="I44" s="620"/>
      <c r="J44" s="621"/>
      <c r="K44" s="621"/>
      <c r="L44" s="622"/>
      <c r="M44" s="623"/>
      <c r="N44" s="624"/>
      <c r="O44" s="625"/>
      <c r="P44" s="25" t="s">
        <v>73</v>
      </c>
      <c r="Q44" s="29"/>
      <c r="R44" s="29"/>
      <c r="S44" s="17"/>
      <c r="T44" s="54"/>
      <c r="U44" s="213" t="str">
        <f>IF(U42="","",VLOOKUP(U42,【記載例】シフト記号表!$D$6:$Z$47,23,FALSE))</f>
        <v>-</v>
      </c>
      <c r="V44" s="214" t="str">
        <f>IF(V42="","",VLOOKUP(V42,【記載例】シフト記号表!$D$6:$Z$47,23,FALSE))</f>
        <v/>
      </c>
      <c r="W44" s="214" t="str">
        <f>IF(W42="","",VLOOKUP(W42,【記載例】シフト記号表!$D$6:$Z$47,23,FALSE))</f>
        <v>-</v>
      </c>
      <c r="X44" s="214">
        <f>IF(X42="","",VLOOKUP(X42,【記載例】シフト記号表!$D$6:$Z$47,23,FALSE))</f>
        <v>3.9999999999999991</v>
      </c>
      <c r="Y44" s="214">
        <f>IF(Y42="","",VLOOKUP(Y42,【記載例】シフト記号表!$D$6:$Z$47,23,FALSE))</f>
        <v>6</v>
      </c>
      <c r="Z44" s="214" t="str">
        <f>IF(Z42="","",VLOOKUP(Z42,【記載例】シフト記号表!$D$6:$Z$47,23,FALSE))</f>
        <v>-</v>
      </c>
      <c r="AA44" s="215" t="str">
        <f>IF(AA42="","",VLOOKUP(AA42,【記載例】シフト記号表!$D$6:$Z$47,23,FALSE))</f>
        <v/>
      </c>
      <c r="AB44" s="213" t="str">
        <f>IF(AB42="","",VLOOKUP(AB42,【記載例】シフト記号表!$D$6:$Z$47,23,FALSE))</f>
        <v>-</v>
      </c>
      <c r="AC44" s="214" t="str">
        <f>IF(AC42="","",VLOOKUP(AC42,【記載例】シフト記号表!$D$6:$Z$47,23,FALSE))</f>
        <v/>
      </c>
      <c r="AD44" s="214" t="str">
        <f>IF(AD42="","",VLOOKUP(AD42,【記載例】シフト記号表!$D$6:$Z$47,23,FALSE))</f>
        <v>-</v>
      </c>
      <c r="AE44" s="214">
        <f>IF(AE42="","",VLOOKUP(AE42,【記載例】シフト記号表!$D$6:$Z$47,23,FALSE))</f>
        <v>3.9999999999999991</v>
      </c>
      <c r="AF44" s="214">
        <f>IF(AF42="","",VLOOKUP(AF42,【記載例】シフト記号表!$D$6:$Z$47,23,FALSE))</f>
        <v>6</v>
      </c>
      <c r="AG44" s="214" t="str">
        <f>IF(AG42="","",VLOOKUP(AG42,【記載例】シフト記号表!$D$6:$Z$47,23,FALSE))</f>
        <v/>
      </c>
      <c r="AH44" s="215" t="str">
        <f>IF(AH42="","",VLOOKUP(AH42,【記載例】シフト記号表!$D$6:$Z$47,23,FALSE))</f>
        <v>-</v>
      </c>
      <c r="AI44" s="213">
        <f>IF(AI42="","",VLOOKUP(AI42,【記載例】シフト記号表!$D$6:$Z$47,23,FALSE))</f>
        <v>3.9999999999999991</v>
      </c>
      <c r="AJ44" s="214">
        <f>IF(AJ42="","",VLOOKUP(AJ42,【記載例】シフト記号表!$D$6:$Z$47,23,FALSE))</f>
        <v>6</v>
      </c>
      <c r="AK44" s="214" t="str">
        <f>IF(AK42="","",VLOOKUP(AK42,【記載例】シフト記号表!$D$6:$Z$47,23,FALSE))</f>
        <v/>
      </c>
      <c r="AL44" s="214" t="str">
        <f>IF(AL42="","",VLOOKUP(AL42,【記載例】シフト記号表!$D$6:$Z$47,23,FALSE))</f>
        <v>-</v>
      </c>
      <c r="AM44" s="214" t="str">
        <f>IF(AM42="","",VLOOKUP(AM42,【記載例】シフト記号表!$D$6:$Z$47,23,FALSE))</f>
        <v>-</v>
      </c>
      <c r="AN44" s="214" t="str">
        <f>IF(AN42="","",VLOOKUP(AN42,【記載例】シフト記号表!$D$6:$Z$47,23,FALSE))</f>
        <v>-</v>
      </c>
      <c r="AO44" s="215" t="str">
        <f>IF(AO42="","",VLOOKUP(AO42,【記載例】シフト記号表!$D$6:$Z$47,23,FALSE))</f>
        <v/>
      </c>
      <c r="AP44" s="213">
        <f>IF(AP42="","",VLOOKUP(AP42,【記載例】シフト記号表!$D$6:$Z$47,23,FALSE))</f>
        <v>3.9999999999999991</v>
      </c>
      <c r="AQ44" s="214">
        <f>IF(AQ42="","",VLOOKUP(AQ42,【記載例】シフト記号表!$D$6:$Z$47,23,FALSE))</f>
        <v>6</v>
      </c>
      <c r="AR44" s="214" t="str">
        <f>IF(AR42="","",VLOOKUP(AR42,【記載例】シフト記号表!$D$6:$Z$47,23,FALSE))</f>
        <v/>
      </c>
      <c r="AS44" s="214" t="str">
        <f>IF(AS42="","",VLOOKUP(AS42,【記載例】シフト記号表!$D$6:$Z$47,23,FALSE))</f>
        <v>-</v>
      </c>
      <c r="AT44" s="214" t="str">
        <f>IF(AT42="","",VLOOKUP(AT42,【記載例】シフト記号表!$D$6:$Z$47,23,FALSE))</f>
        <v/>
      </c>
      <c r="AU44" s="214">
        <f>IF(AU42="","",VLOOKUP(AU42,【記載例】シフト記号表!$D$6:$Z$47,23,FALSE))</f>
        <v>3.9999999999999991</v>
      </c>
      <c r="AV44" s="215">
        <f>IF(AV42="","",VLOOKUP(AV42,【記載例】シフト記号表!$D$6:$Z$47,23,FALSE))</f>
        <v>6</v>
      </c>
      <c r="AW44" s="213" t="str">
        <f>IF(AW42="","",VLOOKUP(AW42,【記載例】シフト記号表!$D$6:$Z$47,23,FALSE))</f>
        <v/>
      </c>
      <c r="AX44" s="214" t="str">
        <f>IF(AX42="","",VLOOKUP(AX42,【記載例】シフト記号表!$D$6:$Z$47,23,FALSE))</f>
        <v/>
      </c>
      <c r="AY44" s="214" t="str">
        <f>IF(AY42="","",VLOOKUP(AY42,【記載例】シフト記号表!$D$6:$Z$47,23,FALSE))</f>
        <v/>
      </c>
      <c r="AZ44" s="579">
        <f>IF($BC$3="４週",SUM(U44:AV44),IF($BC$3="暦月",SUM(U44:AY44),""))</f>
        <v>50</v>
      </c>
      <c r="BA44" s="580"/>
      <c r="BB44" s="581">
        <f>IF($BC$3="４週",AZ44/4,IF($BC$3="暦月",(AZ44/($BC$8/7)),""))</f>
        <v>12.5</v>
      </c>
      <c r="BC44" s="580"/>
      <c r="BD44" s="582"/>
      <c r="BE44" s="583"/>
      <c r="BF44" s="583"/>
      <c r="BG44" s="583"/>
      <c r="BH44" s="584"/>
    </row>
    <row r="45" spans="2:60" ht="20.25" customHeight="1" x14ac:dyDescent="0.7">
      <c r="B45" s="129"/>
      <c r="C45" s="585" t="s">
        <v>85</v>
      </c>
      <c r="D45" s="586"/>
      <c r="E45" s="587"/>
      <c r="F45" s="124"/>
      <c r="G45" s="126"/>
      <c r="H45" s="594" t="s">
        <v>105</v>
      </c>
      <c r="I45" s="597" t="s">
        <v>79</v>
      </c>
      <c r="J45" s="598"/>
      <c r="K45" s="598"/>
      <c r="L45" s="599"/>
      <c r="M45" s="606" t="s">
        <v>128</v>
      </c>
      <c r="N45" s="607"/>
      <c r="O45" s="60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615"/>
      <c r="BA45" s="569"/>
      <c r="BB45" s="568"/>
      <c r="BC45" s="569"/>
      <c r="BD45" s="570"/>
      <c r="BE45" s="571"/>
      <c r="BF45" s="571"/>
      <c r="BG45" s="571"/>
      <c r="BH45" s="572"/>
    </row>
    <row r="46" spans="2:60" ht="20.25" customHeight="1" x14ac:dyDescent="0.7">
      <c r="B46" s="125">
        <f>B43+1</f>
        <v>9</v>
      </c>
      <c r="C46" s="588"/>
      <c r="D46" s="589"/>
      <c r="E46" s="590"/>
      <c r="F46" s="124" t="str">
        <f>C45</f>
        <v>介護従業者</v>
      </c>
      <c r="G46" s="126"/>
      <c r="H46" s="595"/>
      <c r="I46" s="600"/>
      <c r="J46" s="601"/>
      <c r="K46" s="601"/>
      <c r="L46" s="602"/>
      <c r="M46" s="609"/>
      <c r="N46" s="610"/>
      <c r="O46" s="611"/>
      <c r="P46" s="23" t="s">
        <v>72</v>
      </c>
      <c r="Q46" s="24"/>
      <c r="R46" s="24"/>
      <c r="S46" s="19"/>
      <c r="T46" s="53"/>
      <c r="U46" s="210">
        <f>IF(U45="","",VLOOKUP(U45,【記載例】シフト記号表!$D$6:$X$47,21,FALSE))</f>
        <v>3</v>
      </c>
      <c r="V46" s="211">
        <f>IF(V45="","",VLOOKUP(V45,【記載例】シフト記号表!$D$6:$X$47,21,FALSE))</f>
        <v>8</v>
      </c>
      <c r="W46" s="211">
        <f>IF(W45="","",VLOOKUP(W45,【記載例】シフト記号表!$D$6:$X$47,21,FALSE))</f>
        <v>8</v>
      </c>
      <c r="X46" s="211" t="str">
        <f>IF(X45="","",VLOOKUP(X45,【記載例】シフト記号表!$D$6:$X$47,21,FALSE))</f>
        <v/>
      </c>
      <c r="Y46" s="211" t="str">
        <f>IF(Y45="","",VLOOKUP(Y45,【記載例】シフト記号表!$D$6:$X$47,21,FALSE))</f>
        <v/>
      </c>
      <c r="Z46" s="211">
        <f>IF(Z45="","",VLOOKUP(Z45,【記載例】シフト記号表!$D$6:$X$47,21,FALSE))</f>
        <v>8</v>
      </c>
      <c r="AA46" s="212">
        <f>IF(AA45="","",VLOOKUP(AA45,【記載例】シフト記号表!$D$6:$X$47,21,FALSE))</f>
        <v>3</v>
      </c>
      <c r="AB46" s="210">
        <f>IF(AB45="","",VLOOKUP(AB45,【記載例】シフト記号表!$D$6:$X$47,21,FALSE))</f>
        <v>3</v>
      </c>
      <c r="AC46" s="211" t="str">
        <f>IF(AC45="","",VLOOKUP(AC45,【記載例】シフト記号表!$D$6:$X$47,21,FALSE))</f>
        <v/>
      </c>
      <c r="AD46" s="211" t="str">
        <f>IF(AD45="","",VLOOKUP(AD45,【記載例】シフト記号表!$D$6:$X$47,21,FALSE))</f>
        <v/>
      </c>
      <c r="AE46" s="211">
        <f>IF(AE45="","",VLOOKUP(AE45,【記載例】シフト記号表!$D$6:$X$47,21,FALSE))</f>
        <v>7.9999999999999982</v>
      </c>
      <c r="AF46" s="211">
        <f>IF(AF45="","",VLOOKUP(AF45,【記載例】シフト記号表!$D$6:$X$47,21,FALSE))</f>
        <v>8</v>
      </c>
      <c r="AG46" s="211">
        <f>IF(AG45="","",VLOOKUP(AG45,【記載例】シフト記号表!$D$6:$X$47,21,FALSE))</f>
        <v>8</v>
      </c>
      <c r="AH46" s="212">
        <f>IF(AH45="","",VLOOKUP(AH45,【記載例】シフト記号表!$D$6:$X$47,21,FALSE))</f>
        <v>3</v>
      </c>
      <c r="AI46" s="210">
        <f>IF(AI45="","",VLOOKUP(AI45,【記載例】シフト記号表!$D$6:$X$47,21,FALSE))</f>
        <v>3</v>
      </c>
      <c r="AJ46" s="211">
        <f>IF(AJ45="","",VLOOKUP(AJ45,【記載例】シフト記号表!$D$6:$X$47,21,FALSE))</f>
        <v>8</v>
      </c>
      <c r="AK46" s="211" t="str">
        <f>IF(AK45="","",VLOOKUP(AK45,【記載例】シフト記号表!$D$6:$X$47,21,FALSE))</f>
        <v/>
      </c>
      <c r="AL46" s="211">
        <f>IF(AL45="","",VLOOKUP(AL45,【記載例】シフト記号表!$D$6:$X$47,21,FALSE))</f>
        <v>8</v>
      </c>
      <c r="AM46" s="211">
        <f>IF(AM45="","",VLOOKUP(AM45,【記載例】シフト記号表!$D$6:$X$47,21,FALSE))</f>
        <v>3</v>
      </c>
      <c r="AN46" s="211">
        <f>IF(AN45="","",VLOOKUP(AN45,【記載例】シフト記号表!$D$6:$X$47,21,FALSE))</f>
        <v>3</v>
      </c>
      <c r="AO46" s="212" t="str">
        <f>IF(AO45="","",VLOOKUP(AO45,【記載例】シフト記号表!$D$6:$X$47,21,FALSE))</f>
        <v/>
      </c>
      <c r="AP46" s="210" t="str">
        <f>IF(AP45="","",VLOOKUP(AP45,【記載例】シフト記号表!$D$6:$X$47,21,FALSE))</f>
        <v/>
      </c>
      <c r="AQ46" s="211">
        <f>IF(AQ45="","",VLOOKUP(AQ45,【記載例】シフト記号表!$D$6:$X$47,21,FALSE))</f>
        <v>3</v>
      </c>
      <c r="AR46" s="211">
        <f>IF(AR45="","",VLOOKUP(AR45,【記載例】シフト記号表!$D$6:$X$47,21,FALSE))</f>
        <v>3</v>
      </c>
      <c r="AS46" s="211" t="str">
        <f>IF(AS45="","",VLOOKUP(AS45,【記載例】シフト記号表!$D$6:$X$47,21,FALSE))</f>
        <v/>
      </c>
      <c r="AT46" s="211">
        <f>IF(AT45="","",VLOOKUP(AT45,【記載例】シフト記号表!$D$6:$X$47,21,FALSE))</f>
        <v>7.9999999999999982</v>
      </c>
      <c r="AU46" s="211">
        <f>IF(AU45="","",VLOOKUP(AU45,【記載例】シフト記号表!$D$6:$X$47,21,FALSE))</f>
        <v>8</v>
      </c>
      <c r="AV46" s="212">
        <f>IF(AV45="","",VLOOKUP(AV45,【記載例】シフト記号表!$D$6:$X$47,21,FALSE))</f>
        <v>3</v>
      </c>
      <c r="AW46" s="210" t="str">
        <f>IF(AW45="","",VLOOKUP(AW45,【記載例】シフト記号表!$D$6:$X$47,21,FALSE))</f>
        <v/>
      </c>
      <c r="AX46" s="211" t="str">
        <f>IF(AX45="","",VLOOKUP(AX45,【記載例】シフト記号表!$D$6:$X$47,21,FALSE))</f>
        <v/>
      </c>
      <c r="AY46" s="211" t="str">
        <f>IF(AY45="","",VLOOKUP(AY45,【記載例】シフト記号表!$D$6:$X$47,21,FALSE))</f>
        <v/>
      </c>
      <c r="AZ46" s="576">
        <f>IF($BC$3="４週",SUM(U46:AV46),IF($BC$3="暦月",SUM(U46:AY46),""))</f>
        <v>110</v>
      </c>
      <c r="BA46" s="577"/>
      <c r="BB46" s="578">
        <f>IF($BC$3="４週",AZ46/4,IF($BC$3="暦月",(AZ46/($BC$8/7)),""))</f>
        <v>27.5</v>
      </c>
      <c r="BC46" s="577"/>
      <c r="BD46" s="573"/>
      <c r="BE46" s="574"/>
      <c r="BF46" s="574"/>
      <c r="BG46" s="574"/>
      <c r="BH46" s="575"/>
    </row>
    <row r="47" spans="2:60" ht="20.25" customHeight="1" x14ac:dyDescent="0.7">
      <c r="B47" s="127"/>
      <c r="C47" s="616"/>
      <c r="D47" s="617"/>
      <c r="E47" s="618"/>
      <c r="F47" s="170"/>
      <c r="G47" s="128" t="str">
        <f>C45</f>
        <v>介護従業者</v>
      </c>
      <c r="H47" s="619"/>
      <c r="I47" s="620"/>
      <c r="J47" s="621"/>
      <c r="K47" s="621"/>
      <c r="L47" s="622"/>
      <c r="M47" s="623"/>
      <c r="N47" s="624"/>
      <c r="O47" s="625"/>
      <c r="P47" s="25" t="s">
        <v>73</v>
      </c>
      <c r="Q47" s="26"/>
      <c r="R47" s="26"/>
      <c r="S47" s="18"/>
      <c r="T47" s="57"/>
      <c r="U47" s="213">
        <f>IF(U45="","",VLOOKUP(U45,【記載例】シフト記号表!$D$6:$Z$47,23,FALSE))</f>
        <v>6</v>
      </c>
      <c r="V47" s="214" t="str">
        <f>IF(V45="","",VLOOKUP(V45,【記載例】シフト記号表!$D$6:$Z$47,23,FALSE))</f>
        <v>-</v>
      </c>
      <c r="W47" s="214" t="str">
        <f>IF(W45="","",VLOOKUP(W45,【記載例】シフト記号表!$D$6:$Z$47,23,FALSE))</f>
        <v>-</v>
      </c>
      <c r="X47" s="214" t="str">
        <f>IF(X45="","",VLOOKUP(X45,【記載例】シフト記号表!$D$6:$Z$47,23,FALSE))</f>
        <v/>
      </c>
      <c r="Y47" s="214" t="str">
        <f>IF(Y45="","",VLOOKUP(Y45,【記載例】シフト記号表!$D$6:$Z$47,23,FALSE))</f>
        <v/>
      </c>
      <c r="Z47" s="214" t="str">
        <f>IF(Z45="","",VLOOKUP(Z45,【記載例】シフト記号表!$D$6:$Z$47,23,FALSE))</f>
        <v>-</v>
      </c>
      <c r="AA47" s="215">
        <f>IF(AA45="","",VLOOKUP(AA45,【記載例】シフト記号表!$D$6:$Z$47,23,FALSE))</f>
        <v>3.9999999999999991</v>
      </c>
      <c r="AB47" s="213">
        <f>IF(AB45="","",VLOOKUP(AB45,【記載例】シフト記号表!$D$6:$Z$47,23,FALSE))</f>
        <v>6</v>
      </c>
      <c r="AC47" s="214" t="str">
        <f>IF(AC45="","",VLOOKUP(AC45,【記載例】シフト記号表!$D$6:$Z$47,23,FALSE))</f>
        <v/>
      </c>
      <c r="AD47" s="214" t="str">
        <f>IF(AD45="","",VLOOKUP(AD45,【記載例】シフト記号表!$D$6:$Z$47,23,FALSE))</f>
        <v/>
      </c>
      <c r="AE47" s="214" t="str">
        <f>IF(AE45="","",VLOOKUP(AE45,【記載例】シフト記号表!$D$6:$Z$47,23,FALSE))</f>
        <v>-</v>
      </c>
      <c r="AF47" s="214" t="str">
        <f>IF(AF45="","",VLOOKUP(AF45,【記載例】シフト記号表!$D$6:$Z$47,23,FALSE))</f>
        <v>-</v>
      </c>
      <c r="AG47" s="214" t="str">
        <f>IF(AG45="","",VLOOKUP(AG45,【記載例】シフト記号表!$D$6:$Z$47,23,FALSE))</f>
        <v>-</v>
      </c>
      <c r="AH47" s="215">
        <f>IF(AH45="","",VLOOKUP(AH45,【記載例】シフト記号表!$D$6:$Z$47,23,FALSE))</f>
        <v>3.9999999999999991</v>
      </c>
      <c r="AI47" s="213">
        <f>IF(AI45="","",VLOOKUP(AI45,【記載例】シフト記号表!$D$6:$Z$47,23,FALSE))</f>
        <v>6</v>
      </c>
      <c r="AJ47" s="214" t="str">
        <f>IF(AJ45="","",VLOOKUP(AJ45,【記載例】シフト記号表!$D$6:$Z$47,23,FALSE))</f>
        <v>-</v>
      </c>
      <c r="AK47" s="214" t="str">
        <f>IF(AK45="","",VLOOKUP(AK45,【記載例】シフト記号表!$D$6:$Z$47,23,FALSE))</f>
        <v/>
      </c>
      <c r="AL47" s="214" t="str">
        <f>IF(AL45="","",VLOOKUP(AL45,【記載例】シフト記号表!$D$6:$Z$47,23,FALSE))</f>
        <v>-</v>
      </c>
      <c r="AM47" s="214">
        <f>IF(AM45="","",VLOOKUP(AM45,【記載例】シフト記号表!$D$6:$Z$47,23,FALSE))</f>
        <v>3.9999999999999991</v>
      </c>
      <c r="AN47" s="214">
        <f>IF(AN45="","",VLOOKUP(AN45,【記載例】シフト記号表!$D$6:$Z$47,23,FALSE))</f>
        <v>6</v>
      </c>
      <c r="AO47" s="215" t="str">
        <f>IF(AO45="","",VLOOKUP(AO45,【記載例】シフト記号表!$D$6:$Z$47,23,FALSE))</f>
        <v/>
      </c>
      <c r="AP47" s="213" t="str">
        <f>IF(AP45="","",VLOOKUP(AP45,【記載例】シフト記号表!$D$6:$Z$47,23,FALSE))</f>
        <v/>
      </c>
      <c r="AQ47" s="214">
        <f>IF(AQ45="","",VLOOKUP(AQ45,【記載例】シフト記号表!$D$6:$Z$47,23,FALSE))</f>
        <v>3.9999999999999991</v>
      </c>
      <c r="AR47" s="214">
        <f>IF(AR45="","",VLOOKUP(AR45,【記載例】シフト記号表!$D$6:$Z$47,23,FALSE))</f>
        <v>6</v>
      </c>
      <c r="AS47" s="214" t="str">
        <f>IF(AS45="","",VLOOKUP(AS45,【記載例】シフト記号表!$D$6:$Z$47,23,FALSE))</f>
        <v/>
      </c>
      <c r="AT47" s="214" t="str">
        <f>IF(AT45="","",VLOOKUP(AT45,【記載例】シフト記号表!$D$6:$Z$47,23,FALSE))</f>
        <v>-</v>
      </c>
      <c r="AU47" s="214" t="str">
        <f>IF(AU45="","",VLOOKUP(AU45,【記載例】シフト記号表!$D$6:$Z$47,23,FALSE))</f>
        <v>-</v>
      </c>
      <c r="AV47" s="215">
        <f>IF(AV45="","",VLOOKUP(AV45,【記載例】シフト記号表!$D$6:$Z$47,23,FALSE))</f>
        <v>3.9999999999999991</v>
      </c>
      <c r="AW47" s="213" t="str">
        <f>IF(AW45="","",VLOOKUP(AW45,【記載例】シフト記号表!$D$6:$Z$47,23,FALSE))</f>
        <v/>
      </c>
      <c r="AX47" s="214" t="str">
        <f>IF(AX45="","",VLOOKUP(AX45,【記載例】シフト記号表!$D$6:$Z$47,23,FALSE))</f>
        <v/>
      </c>
      <c r="AY47" s="214" t="str">
        <f>IF(AY45="","",VLOOKUP(AY45,【記載例】シフト記号表!$D$6:$Z$47,23,FALSE))</f>
        <v/>
      </c>
      <c r="AZ47" s="579">
        <f>IF($BC$3="４週",SUM(U47:AV47),IF($BC$3="暦月",SUM(U47:AY47),""))</f>
        <v>50</v>
      </c>
      <c r="BA47" s="580"/>
      <c r="BB47" s="581">
        <f>IF($BC$3="４週",AZ47/4,IF($BC$3="暦月",(AZ47/($BC$8/7)),""))</f>
        <v>12.5</v>
      </c>
      <c r="BC47" s="580"/>
      <c r="BD47" s="582"/>
      <c r="BE47" s="583"/>
      <c r="BF47" s="583"/>
      <c r="BG47" s="583"/>
      <c r="BH47" s="584"/>
    </row>
    <row r="48" spans="2:60" ht="20.25" customHeight="1" x14ac:dyDescent="0.7">
      <c r="B48" s="129"/>
      <c r="C48" s="585" t="s">
        <v>85</v>
      </c>
      <c r="D48" s="586"/>
      <c r="E48" s="587"/>
      <c r="F48" s="124"/>
      <c r="G48" s="126"/>
      <c r="H48" s="594" t="s">
        <v>120</v>
      </c>
      <c r="I48" s="597" t="s">
        <v>19</v>
      </c>
      <c r="J48" s="598"/>
      <c r="K48" s="598"/>
      <c r="L48" s="599"/>
      <c r="M48" s="606" t="s">
        <v>129</v>
      </c>
      <c r="N48" s="607"/>
      <c r="O48" s="60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615"/>
      <c r="BA48" s="569"/>
      <c r="BB48" s="568"/>
      <c r="BC48" s="569"/>
      <c r="BD48" s="570"/>
      <c r="BE48" s="571"/>
      <c r="BF48" s="571"/>
      <c r="BG48" s="571"/>
      <c r="BH48" s="572"/>
    </row>
    <row r="49" spans="2:60" ht="20.25" customHeight="1" x14ac:dyDescent="0.7">
      <c r="B49" s="125">
        <f>B46+1</f>
        <v>10</v>
      </c>
      <c r="C49" s="588"/>
      <c r="D49" s="589"/>
      <c r="E49" s="590"/>
      <c r="F49" s="124" t="str">
        <f>C48</f>
        <v>介護従業者</v>
      </c>
      <c r="G49" s="126"/>
      <c r="H49" s="595"/>
      <c r="I49" s="600"/>
      <c r="J49" s="601"/>
      <c r="K49" s="601"/>
      <c r="L49" s="602"/>
      <c r="M49" s="609"/>
      <c r="N49" s="610"/>
      <c r="O49" s="611"/>
      <c r="P49" s="23" t="s">
        <v>72</v>
      </c>
      <c r="Q49" s="24"/>
      <c r="R49" s="24"/>
      <c r="S49" s="19"/>
      <c r="T49" s="53"/>
      <c r="U49" s="210" t="str">
        <f>IF(U48="","",VLOOKUP(U48,【記載例】シフト記号表!$D$6:$X$47,21,FALSE))</f>
        <v/>
      </c>
      <c r="V49" s="211" t="str">
        <f>IF(V48="","",VLOOKUP(V48,【記載例】シフト記号表!$D$6:$X$47,21,FALSE))</f>
        <v/>
      </c>
      <c r="W49" s="211" t="str">
        <f>IF(W48="","",VLOOKUP(W48,【記載例】シフト記号表!$D$6:$X$47,21,FALSE))</f>
        <v/>
      </c>
      <c r="X49" s="211">
        <f>IF(X48="","",VLOOKUP(X48,【記載例】シフト記号表!$D$6:$X$47,21,FALSE))</f>
        <v>7.9999999999999982</v>
      </c>
      <c r="Y49" s="211">
        <f>IF(Y48="","",VLOOKUP(Y48,【記載例】シフト記号表!$D$6:$X$47,21,FALSE))</f>
        <v>5.9999999999999982</v>
      </c>
      <c r="Z49" s="211" t="str">
        <f>IF(Z48="","",VLOOKUP(Z48,【記載例】シフト記号表!$D$6:$X$47,21,FALSE))</f>
        <v/>
      </c>
      <c r="AA49" s="212" t="str">
        <f>IF(AA48="","",VLOOKUP(AA48,【記載例】シフト記号表!$D$6:$X$47,21,FALSE))</f>
        <v/>
      </c>
      <c r="AB49" s="210" t="str">
        <f>IF(AB48="","",VLOOKUP(AB48,【記載例】シフト記号表!$D$6:$X$47,21,FALSE))</f>
        <v/>
      </c>
      <c r="AC49" s="211" t="str">
        <f>IF(AC48="","",VLOOKUP(AC48,【記載例】シフト記号表!$D$6:$X$47,21,FALSE))</f>
        <v/>
      </c>
      <c r="AD49" s="211" t="str">
        <f>IF(AD48="","",VLOOKUP(AD48,【記載例】シフト記号表!$D$6:$X$47,21,FALSE))</f>
        <v/>
      </c>
      <c r="AE49" s="211">
        <f>IF(AE48="","",VLOOKUP(AE48,【記載例】シフト記号表!$D$6:$X$47,21,FALSE))</f>
        <v>7.9999999999999982</v>
      </c>
      <c r="AF49" s="211">
        <f>IF(AF48="","",VLOOKUP(AF48,【記載例】シフト記号表!$D$6:$X$47,21,FALSE))</f>
        <v>5.9999999999999982</v>
      </c>
      <c r="AG49" s="211" t="str">
        <f>IF(AG48="","",VLOOKUP(AG48,【記載例】シフト記号表!$D$6:$X$47,21,FALSE))</f>
        <v/>
      </c>
      <c r="AH49" s="212" t="str">
        <f>IF(AH48="","",VLOOKUP(AH48,【記載例】シフト記号表!$D$6:$X$47,21,FALSE))</f>
        <v/>
      </c>
      <c r="AI49" s="210" t="str">
        <f>IF(AI48="","",VLOOKUP(AI48,【記載例】シフト記号表!$D$6:$X$47,21,FALSE))</f>
        <v/>
      </c>
      <c r="AJ49" s="211" t="str">
        <f>IF(AJ48="","",VLOOKUP(AJ48,【記載例】シフト記号表!$D$6:$X$47,21,FALSE))</f>
        <v/>
      </c>
      <c r="AK49" s="211" t="str">
        <f>IF(AK48="","",VLOOKUP(AK48,【記載例】シフト記号表!$D$6:$X$47,21,FALSE))</f>
        <v/>
      </c>
      <c r="AL49" s="211">
        <f>IF(AL48="","",VLOOKUP(AL48,【記載例】シフト記号表!$D$6:$X$47,21,FALSE))</f>
        <v>7.9999999999999982</v>
      </c>
      <c r="AM49" s="211">
        <f>IF(AM48="","",VLOOKUP(AM48,【記載例】シフト記号表!$D$6:$X$47,21,FALSE))</f>
        <v>5.9999999999999982</v>
      </c>
      <c r="AN49" s="211" t="str">
        <f>IF(AN48="","",VLOOKUP(AN48,【記載例】シフト記号表!$D$6:$X$47,21,FALSE))</f>
        <v/>
      </c>
      <c r="AO49" s="212" t="str">
        <f>IF(AO48="","",VLOOKUP(AO48,【記載例】シフト記号表!$D$6:$X$47,21,FALSE))</f>
        <v/>
      </c>
      <c r="AP49" s="210" t="str">
        <f>IF(AP48="","",VLOOKUP(AP48,【記載例】シフト記号表!$D$6:$X$47,21,FALSE))</f>
        <v/>
      </c>
      <c r="AQ49" s="211" t="str">
        <f>IF(AQ48="","",VLOOKUP(AQ48,【記載例】シフト記号表!$D$6:$X$47,21,FALSE))</f>
        <v/>
      </c>
      <c r="AR49" s="211" t="str">
        <f>IF(AR48="","",VLOOKUP(AR48,【記載例】シフト記号表!$D$6:$X$47,21,FALSE))</f>
        <v/>
      </c>
      <c r="AS49" s="211">
        <f>IF(AS48="","",VLOOKUP(AS48,【記載例】シフト記号表!$D$6:$X$47,21,FALSE))</f>
        <v>7.9999999999999982</v>
      </c>
      <c r="AT49" s="211">
        <f>IF(AT48="","",VLOOKUP(AT48,【記載例】シフト記号表!$D$6:$X$47,21,FALSE))</f>
        <v>5.9999999999999982</v>
      </c>
      <c r="AU49" s="211" t="str">
        <f>IF(AU48="","",VLOOKUP(AU48,【記載例】シフト記号表!$D$6:$X$47,21,FALSE))</f>
        <v/>
      </c>
      <c r="AV49" s="212" t="str">
        <f>IF(AV48="","",VLOOKUP(AV48,【記載例】シフト記号表!$D$6:$X$47,21,FALSE))</f>
        <v/>
      </c>
      <c r="AW49" s="210" t="str">
        <f>IF(AW48="","",VLOOKUP(AW48,【記載例】シフト記号表!$D$6:$X$47,21,FALSE))</f>
        <v/>
      </c>
      <c r="AX49" s="211" t="str">
        <f>IF(AX48="","",VLOOKUP(AX48,【記載例】シフト記号表!$D$6:$X$47,21,FALSE))</f>
        <v/>
      </c>
      <c r="AY49" s="211" t="str">
        <f>IF(AY48="","",VLOOKUP(AY48,【記載例】シフト記号表!$D$6:$X$47,21,FALSE))</f>
        <v/>
      </c>
      <c r="AZ49" s="576">
        <f>IF($BC$3="４週",SUM(U49:AV49),IF($BC$3="暦月",SUM(U49:AY49),""))</f>
        <v>55.999999999999993</v>
      </c>
      <c r="BA49" s="577"/>
      <c r="BB49" s="578">
        <f>IF($BC$3="４週",AZ49/4,IF($BC$3="暦月",(AZ49/($BC$8/7)),""))</f>
        <v>13.999999999999998</v>
      </c>
      <c r="BC49" s="577"/>
      <c r="BD49" s="573"/>
      <c r="BE49" s="574"/>
      <c r="BF49" s="574"/>
      <c r="BG49" s="574"/>
      <c r="BH49" s="575"/>
    </row>
    <row r="50" spans="2:60" ht="20.25" customHeight="1" x14ac:dyDescent="0.7">
      <c r="B50" s="127"/>
      <c r="C50" s="616"/>
      <c r="D50" s="617"/>
      <c r="E50" s="618"/>
      <c r="F50" s="170"/>
      <c r="G50" s="128" t="str">
        <f>C48</f>
        <v>介護従業者</v>
      </c>
      <c r="H50" s="619"/>
      <c r="I50" s="620"/>
      <c r="J50" s="621"/>
      <c r="K50" s="621"/>
      <c r="L50" s="622"/>
      <c r="M50" s="623"/>
      <c r="N50" s="624"/>
      <c r="O50" s="625"/>
      <c r="P50" s="41" t="s">
        <v>73</v>
      </c>
      <c r="Q50" s="42"/>
      <c r="R50" s="42"/>
      <c r="S50" s="43"/>
      <c r="T50" s="59"/>
      <c r="U50" s="213" t="str">
        <f>IF(U48="","",VLOOKUP(U48,【記載例】シフト記号表!$D$6:$Z$47,23,FALSE))</f>
        <v/>
      </c>
      <c r="V50" s="214" t="str">
        <f>IF(V48="","",VLOOKUP(V48,【記載例】シフト記号表!$D$6:$Z$47,23,FALSE))</f>
        <v/>
      </c>
      <c r="W50" s="214" t="str">
        <f>IF(W48="","",VLOOKUP(W48,【記載例】シフト記号表!$D$6:$Z$47,23,FALSE))</f>
        <v/>
      </c>
      <c r="X50" s="214" t="str">
        <f>IF(X48="","",VLOOKUP(X48,【記載例】シフト記号表!$D$6:$Z$47,23,FALSE))</f>
        <v>-</v>
      </c>
      <c r="Y50" s="214" t="str">
        <f>IF(Y48="","",VLOOKUP(Y48,【記載例】シフト記号表!$D$6:$Z$47,23,FALSE))</f>
        <v>-</v>
      </c>
      <c r="Z50" s="214" t="str">
        <f>IF(Z48="","",VLOOKUP(Z48,【記載例】シフト記号表!$D$6:$Z$47,23,FALSE))</f>
        <v/>
      </c>
      <c r="AA50" s="215" t="str">
        <f>IF(AA48="","",VLOOKUP(AA48,【記載例】シフト記号表!$D$6:$Z$47,23,FALSE))</f>
        <v/>
      </c>
      <c r="AB50" s="213" t="str">
        <f>IF(AB48="","",VLOOKUP(AB48,【記載例】シフト記号表!$D$6:$Z$47,23,FALSE))</f>
        <v/>
      </c>
      <c r="AC50" s="214" t="str">
        <f>IF(AC48="","",VLOOKUP(AC48,【記載例】シフト記号表!$D$6:$Z$47,23,FALSE))</f>
        <v/>
      </c>
      <c r="AD50" s="214" t="str">
        <f>IF(AD48="","",VLOOKUP(AD48,【記載例】シフト記号表!$D$6:$Z$47,23,FALSE))</f>
        <v/>
      </c>
      <c r="AE50" s="214" t="str">
        <f>IF(AE48="","",VLOOKUP(AE48,【記載例】シフト記号表!$D$6:$Z$47,23,FALSE))</f>
        <v>-</v>
      </c>
      <c r="AF50" s="214" t="str">
        <f>IF(AF48="","",VLOOKUP(AF48,【記載例】シフト記号表!$D$6:$Z$47,23,FALSE))</f>
        <v>-</v>
      </c>
      <c r="AG50" s="214" t="str">
        <f>IF(AG48="","",VLOOKUP(AG48,【記載例】シフト記号表!$D$6:$Z$47,23,FALSE))</f>
        <v/>
      </c>
      <c r="AH50" s="215" t="str">
        <f>IF(AH48="","",VLOOKUP(AH48,【記載例】シフト記号表!$D$6:$Z$47,23,FALSE))</f>
        <v/>
      </c>
      <c r="AI50" s="213" t="str">
        <f>IF(AI48="","",VLOOKUP(AI48,【記載例】シフト記号表!$D$6:$Z$47,23,FALSE))</f>
        <v/>
      </c>
      <c r="AJ50" s="214" t="str">
        <f>IF(AJ48="","",VLOOKUP(AJ48,【記載例】シフト記号表!$D$6:$Z$47,23,FALSE))</f>
        <v/>
      </c>
      <c r="AK50" s="214" t="str">
        <f>IF(AK48="","",VLOOKUP(AK48,【記載例】シフト記号表!$D$6:$Z$47,23,FALSE))</f>
        <v/>
      </c>
      <c r="AL50" s="214" t="str">
        <f>IF(AL48="","",VLOOKUP(AL48,【記載例】シフト記号表!$D$6:$Z$47,23,FALSE))</f>
        <v>-</v>
      </c>
      <c r="AM50" s="214" t="str">
        <f>IF(AM48="","",VLOOKUP(AM48,【記載例】シフト記号表!$D$6:$Z$47,23,FALSE))</f>
        <v>-</v>
      </c>
      <c r="AN50" s="214" t="str">
        <f>IF(AN48="","",VLOOKUP(AN48,【記載例】シフト記号表!$D$6:$Z$47,23,FALSE))</f>
        <v/>
      </c>
      <c r="AO50" s="215" t="str">
        <f>IF(AO48="","",VLOOKUP(AO48,【記載例】シフト記号表!$D$6:$Z$47,23,FALSE))</f>
        <v/>
      </c>
      <c r="AP50" s="213" t="str">
        <f>IF(AP48="","",VLOOKUP(AP48,【記載例】シフト記号表!$D$6:$Z$47,23,FALSE))</f>
        <v/>
      </c>
      <c r="AQ50" s="214" t="str">
        <f>IF(AQ48="","",VLOOKUP(AQ48,【記載例】シフト記号表!$D$6:$Z$47,23,FALSE))</f>
        <v/>
      </c>
      <c r="AR50" s="214" t="str">
        <f>IF(AR48="","",VLOOKUP(AR48,【記載例】シフト記号表!$D$6:$Z$47,23,FALSE))</f>
        <v/>
      </c>
      <c r="AS50" s="214" t="str">
        <f>IF(AS48="","",VLOOKUP(AS48,【記載例】シフト記号表!$D$6:$Z$47,23,FALSE))</f>
        <v>-</v>
      </c>
      <c r="AT50" s="214" t="str">
        <f>IF(AT48="","",VLOOKUP(AT48,【記載例】シフト記号表!$D$6:$Z$47,23,FALSE))</f>
        <v>-</v>
      </c>
      <c r="AU50" s="214" t="str">
        <f>IF(AU48="","",VLOOKUP(AU48,【記載例】シフト記号表!$D$6:$Z$47,23,FALSE))</f>
        <v/>
      </c>
      <c r="AV50" s="215" t="str">
        <f>IF(AV48="","",VLOOKUP(AV48,【記載例】シフト記号表!$D$6:$Z$47,23,FALSE))</f>
        <v/>
      </c>
      <c r="AW50" s="213" t="str">
        <f>IF(AW48="","",VLOOKUP(AW48,【記載例】シフト記号表!$D$6:$Z$47,23,FALSE))</f>
        <v/>
      </c>
      <c r="AX50" s="214" t="str">
        <f>IF(AX48="","",VLOOKUP(AX48,【記載例】シフト記号表!$D$6:$Z$47,23,FALSE))</f>
        <v/>
      </c>
      <c r="AY50" s="214" t="str">
        <f>IF(AY48="","",VLOOKUP(AY48,【記載例】シフト記号表!$D$6:$Z$47,23,FALSE))</f>
        <v/>
      </c>
      <c r="AZ50" s="579">
        <f>IF($BC$3="４週",SUM(U50:AV50),IF($BC$3="暦月",SUM(U50:AY50),""))</f>
        <v>0</v>
      </c>
      <c r="BA50" s="580"/>
      <c r="BB50" s="581">
        <f>IF($BC$3="４週",AZ50/4,IF($BC$3="暦月",(AZ50/($BC$8/7)),""))</f>
        <v>0</v>
      </c>
      <c r="BC50" s="580"/>
      <c r="BD50" s="582"/>
      <c r="BE50" s="583"/>
      <c r="BF50" s="583"/>
      <c r="BG50" s="583"/>
      <c r="BH50" s="584"/>
    </row>
    <row r="51" spans="2:60" ht="20.25" customHeight="1" x14ac:dyDescent="0.7">
      <c r="B51" s="129"/>
      <c r="C51" s="585" t="s">
        <v>85</v>
      </c>
      <c r="D51" s="586"/>
      <c r="E51" s="587"/>
      <c r="F51" s="124"/>
      <c r="G51" s="126"/>
      <c r="H51" s="594" t="s">
        <v>120</v>
      </c>
      <c r="I51" s="597" t="s">
        <v>19</v>
      </c>
      <c r="J51" s="598"/>
      <c r="K51" s="598"/>
      <c r="L51" s="599"/>
      <c r="M51" s="606" t="s">
        <v>130</v>
      </c>
      <c r="N51" s="607"/>
      <c r="O51" s="60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615"/>
      <c r="BA51" s="569"/>
      <c r="BB51" s="568"/>
      <c r="BC51" s="569"/>
      <c r="BD51" s="570"/>
      <c r="BE51" s="571"/>
      <c r="BF51" s="571"/>
      <c r="BG51" s="571"/>
      <c r="BH51" s="572"/>
    </row>
    <row r="52" spans="2:60" ht="20.25" customHeight="1" x14ac:dyDescent="0.7">
      <c r="B52" s="125">
        <f>B49+1</f>
        <v>11</v>
      </c>
      <c r="C52" s="588"/>
      <c r="D52" s="589"/>
      <c r="E52" s="590"/>
      <c r="F52" s="124" t="str">
        <f>C51</f>
        <v>介護従業者</v>
      </c>
      <c r="G52" s="126"/>
      <c r="H52" s="595"/>
      <c r="I52" s="600"/>
      <c r="J52" s="601"/>
      <c r="K52" s="601"/>
      <c r="L52" s="602"/>
      <c r="M52" s="609"/>
      <c r="N52" s="610"/>
      <c r="O52" s="611"/>
      <c r="P52" s="23" t="s">
        <v>72</v>
      </c>
      <c r="Q52" s="24"/>
      <c r="R52" s="24"/>
      <c r="S52" s="19"/>
      <c r="T52" s="53"/>
      <c r="U52" s="210" t="str">
        <f>IF(U51="","",VLOOKUP(U51,【記載例】シフト記号表!$D$6:$X$47,21,FALSE))</f>
        <v/>
      </c>
      <c r="V52" s="211" t="str">
        <f>IF(V51="","",VLOOKUP(V51,【記載例】シフト記号表!$D$6:$X$47,21,FALSE))</f>
        <v/>
      </c>
      <c r="W52" s="211" t="str">
        <f>IF(W51="","",VLOOKUP(W51,【記載例】シフト記号表!$D$6:$X$47,21,FALSE))</f>
        <v/>
      </c>
      <c r="X52" s="211">
        <f>IF(X51="","",VLOOKUP(X51,【記載例】シフト記号表!$D$6:$X$47,21,FALSE))</f>
        <v>5.9999999999999982</v>
      </c>
      <c r="Y52" s="211" t="str">
        <f>IF(Y51="","",VLOOKUP(Y51,【記載例】シフト記号表!$D$6:$X$47,21,FALSE))</f>
        <v/>
      </c>
      <c r="Z52" s="211" t="str">
        <f>IF(Z51="","",VLOOKUP(Z51,【記載例】シフト記号表!$D$6:$X$47,21,FALSE))</f>
        <v/>
      </c>
      <c r="AA52" s="212">
        <f>IF(AA51="","",VLOOKUP(AA51,【記載例】シフト記号表!$D$6:$X$47,21,FALSE))</f>
        <v>5.9999999999999982</v>
      </c>
      <c r="AB52" s="210" t="str">
        <f>IF(AB51="","",VLOOKUP(AB51,【記載例】シフト記号表!$D$6:$X$47,21,FALSE))</f>
        <v/>
      </c>
      <c r="AC52" s="211" t="str">
        <f>IF(AC51="","",VLOOKUP(AC51,【記載例】シフト記号表!$D$6:$X$47,21,FALSE))</f>
        <v/>
      </c>
      <c r="AD52" s="211" t="str">
        <f>IF(AD51="","",VLOOKUP(AD51,【記載例】シフト記号表!$D$6:$X$47,21,FALSE))</f>
        <v/>
      </c>
      <c r="AE52" s="211">
        <f>IF(AE51="","",VLOOKUP(AE51,【記載例】シフト記号表!$D$6:$X$47,21,FALSE))</f>
        <v>5.9999999999999982</v>
      </c>
      <c r="AF52" s="211" t="str">
        <f>IF(AF51="","",VLOOKUP(AF51,【記載例】シフト記号表!$D$6:$X$47,21,FALSE))</f>
        <v/>
      </c>
      <c r="AG52" s="211" t="str">
        <f>IF(AG51="","",VLOOKUP(AG51,【記載例】シフト記号表!$D$6:$X$47,21,FALSE))</f>
        <v/>
      </c>
      <c r="AH52" s="212">
        <f>IF(AH51="","",VLOOKUP(AH51,【記載例】シフト記号表!$D$6:$X$47,21,FALSE))</f>
        <v>5.9999999999999982</v>
      </c>
      <c r="AI52" s="210" t="str">
        <f>IF(AI51="","",VLOOKUP(AI51,【記載例】シフト記号表!$D$6:$X$47,21,FALSE))</f>
        <v/>
      </c>
      <c r="AJ52" s="211" t="str">
        <f>IF(AJ51="","",VLOOKUP(AJ51,【記載例】シフト記号表!$D$6:$X$47,21,FALSE))</f>
        <v/>
      </c>
      <c r="AK52" s="211" t="str">
        <f>IF(AK51="","",VLOOKUP(AK51,【記載例】シフト記号表!$D$6:$X$47,21,FALSE))</f>
        <v/>
      </c>
      <c r="AL52" s="211">
        <f>IF(AL51="","",VLOOKUP(AL51,【記載例】シフト記号表!$D$6:$X$47,21,FALSE))</f>
        <v>5.9999999999999982</v>
      </c>
      <c r="AM52" s="211" t="str">
        <f>IF(AM51="","",VLOOKUP(AM51,【記載例】シフト記号表!$D$6:$X$47,21,FALSE))</f>
        <v/>
      </c>
      <c r="AN52" s="211" t="str">
        <f>IF(AN51="","",VLOOKUP(AN51,【記載例】シフト記号表!$D$6:$X$47,21,FALSE))</f>
        <v/>
      </c>
      <c r="AO52" s="212">
        <f>IF(AO51="","",VLOOKUP(AO51,【記載例】シフト記号表!$D$6:$X$47,21,FALSE))</f>
        <v>5.9999999999999982</v>
      </c>
      <c r="AP52" s="210" t="str">
        <f>IF(AP51="","",VLOOKUP(AP51,【記載例】シフト記号表!$D$6:$X$47,21,FALSE))</f>
        <v/>
      </c>
      <c r="AQ52" s="211" t="str">
        <f>IF(AQ51="","",VLOOKUP(AQ51,【記載例】シフト記号表!$D$6:$X$47,21,FALSE))</f>
        <v/>
      </c>
      <c r="AR52" s="211" t="str">
        <f>IF(AR51="","",VLOOKUP(AR51,【記載例】シフト記号表!$D$6:$X$47,21,FALSE))</f>
        <v/>
      </c>
      <c r="AS52" s="211">
        <f>IF(AS51="","",VLOOKUP(AS51,【記載例】シフト記号表!$D$6:$X$47,21,FALSE))</f>
        <v>5.9999999999999982</v>
      </c>
      <c r="AT52" s="211" t="str">
        <f>IF(AT51="","",VLOOKUP(AT51,【記載例】シフト記号表!$D$6:$X$47,21,FALSE))</f>
        <v/>
      </c>
      <c r="AU52" s="211" t="str">
        <f>IF(AU51="","",VLOOKUP(AU51,【記載例】シフト記号表!$D$6:$X$47,21,FALSE))</f>
        <v/>
      </c>
      <c r="AV52" s="212">
        <f>IF(AV51="","",VLOOKUP(AV51,【記載例】シフト記号表!$D$6:$X$47,21,FALSE))</f>
        <v>5.9999999999999982</v>
      </c>
      <c r="AW52" s="210" t="str">
        <f>IF(AW51="","",VLOOKUP(AW51,【記載例】シフト記号表!$D$6:$X$47,21,FALSE))</f>
        <v/>
      </c>
      <c r="AX52" s="211" t="str">
        <f>IF(AX51="","",VLOOKUP(AX51,【記載例】シフト記号表!$D$6:$X$47,21,FALSE))</f>
        <v/>
      </c>
      <c r="AY52" s="211" t="str">
        <f>IF(AY51="","",VLOOKUP(AY51,【記載例】シフト記号表!$D$6:$X$47,21,FALSE))</f>
        <v/>
      </c>
      <c r="AZ52" s="576">
        <f>IF($BC$3="４週",SUM(U52:AV52),IF($BC$3="暦月",SUM(U52:AY52),""))</f>
        <v>47.999999999999993</v>
      </c>
      <c r="BA52" s="577"/>
      <c r="BB52" s="578">
        <f>IF($BC$3="４週",AZ52/4,IF($BC$3="暦月",(AZ52/($BC$8/7)),""))</f>
        <v>11.999999999999998</v>
      </c>
      <c r="BC52" s="577"/>
      <c r="BD52" s="573"/>
      <c r="BE52" s="574"/>
      <c r="BF52" s="574"/>
      <c r="BG52" s="574"/>
      <c r="BH52" s="575"/>
    </row>
    <row r="53" spans="2:60" ht="20.25" customHeight="1" x14ac:dyDescent="0.7">
      <c r="B53" s="127"/>
      <c r="C53" s="616"/>
      <c r="D53" s="617"/>
      <c r="E53" s="618"/>
      <c r="F53" s="170"/>
      <c r="G53" s="128" t="str">
        <f>C51</f>
        <v>介護従業者</v>
      </c>
      <c r="H53" s="619"/>
      <c r="I53" s="620"/>
      <c r="J53" s="621"/>
      <c r="K53" s="621"/>
      <c r="L53" s="622"/>
      <c r="M53" s="623"/>
      <c r="N53" s="624"/>
      <c r="O53" s="625"/>
      <c r="P53" s="41" t="s">
        <v>73</v>
      </c>
      <c r="Q53" s="42"/>
      <c r="R53" s="42"/>
      <c r="S53" s="43"/>
      <c r="T53" s="59"/>
      <c r="U53" s="213" t="str">
        <f>IF(U51="","",VLOOKUP(U51,【記載例】シフト記号表!$D$6:$Z$47,23,FALSE))</f>
        <v/>
      </c>
      <c r="V53" s="214" t="str">
        <f>IF(V51="","",VLOOKUP(V51,【記載例】シフト記号表!$D$6:$Z$47,23,FALSE))</f>
        <v/>
      </c>
      <c r="W53" s="214" t="str">
        <f>IF(W51="","",VLOOKUP(W51,【記載例】シフト記号表!$D$6:$Z$47,23,FALSE))</f>
        <v/>
      </c>
      <c r="X53" s="214" t="str">
        <f>IF(X51="","",VLOOKUP(X51,【記載例】シフト記号表!$D$6:$Z$47,23,FALSE))</f>
        <v>-</v>
      </c>
      <c r="Y53" s="214" t="str">
        <f>IF(Y51="","",VLOOKUP(Y51,【記載例】シフト記号表!$D$6:$Z$47,23,FALSE))</f>
        <v/>
      </c>
      <c r="Z53" s="214" t="str">
        <f>IF(Z51="","",VLOOKUP(Z51,【記載例】シフト記号表!$D$6:$Z$47,23,FALSE))</f>
        <v/>
      </c>
      <c r="AA53" s="215" t="str">
        <f>IF(AA51="","",VLOOKUP(AA51,【記載例】シフト記号表!$D$6:$Z$47,23,FALSE))</f>
        <v>-</v>
      </c>
      <c r="AB53" s="213" t="str">
        <f>IF(AB51="","",VLOOKUP(AB51,【記載例】シフト記号表!$D$6:$Z$47,23,FALSE))</f>
        <v/>
      </c>
      <c r="AC53" s="214" t="str">
        <f>IF(AC51="","",VLOOKUP(AC51,【記載例】シフト記号表!$D$6:$Z$47,23,FALSE))</f>
        <v/>
      </c>
      <c r="AD53" s="214" t="str">
        <f>IF(AD51="","",VLOOKUP(AD51,【記載例】シフト記号表!$D$6:$Z$47,23,FALSE))</f>
        <v/>
      </c>
      <c r="AE53" s="214" t="str">
        <f>IF(AE51="","",VLOOKUP(AE51,【記載例】シフト記号表!$D$6:$Z$47,23,FALSE))</f>
        <v>-</v>
      </c>
      <c r="AF53" s="214" t="str">
        <f>IF(AF51="","",VLOOKUP(AF51,【記載例】シフト記号表!$D$6:$Z$47,23,FALSE))</f>
        <v/>
      </c>
      <c r="AG53" s="214" t="str">
        <f>IF(AG51="","",VLOOKUP(AG51,【記載例】シフト記号表!$D$6:$Z$47,23,FALSE))</f>
        <v/>
      </c>
      <c r="AH53" s="215" t="str">
        <f>IF(AH51="","",VLOOKUP(AH51,【記載例】シフト記号表!$D$6:$Z$47,23,FALSE))</f>
        <v>-</v>
      </c>
      <c r="AI53" s="213" t="str">
        <f>IF(AI51="","",VLOOKUP(AI51,【記載例】シフト記号表!$D$6:$Z$47,23,FALSE))</f>
        <v/>
      </c>
      <c r="AJ53" s="214" t="str">
        <f>IF(AJ51="","",VLOOKUP(AJ51,【記載例】シフト記号表!$D$6:$Z$47,23,FALSE))</f>
        <v/>
      </c>
      <c r="AK53" s="214" t="str">
        <f>IF(AK51="","",VLOOKUP(AK51,【記載例】シフト記号表!$D$6:$Z$47,23,FALSE))</f>
        <v/>
      </c>
      <c r="AL53" s="214" t="str">
        <f>IF(AL51="","",VLOOKUP(AL51,【記載例】シフト記号表!$D$6:$Z$47,23,FALSE))</f>
        <v>-</v>
      </c>
      <c r="AM53" s="214" t="str">
        <f>IF(AM51="","",VLOOKUP(AM51,【記載例】シフト記号表!$D$6:$Z$47,23,FALSE))</f>
        <v/>
      </c>
      <c r="AN53" s="214" t="str">
        <f>IF(AN51="","",VLOOKUP(AN51,【記載例】シフト記号表!$D$6:$Z$47,23,FALSE))</f>
        <v/>
      </c>
      <c r="AO53" s="215" t="str">
        <f>IF(AO51="","",VLOOKUP(AO51,【記載例】シフト記号表!$D$6:$Z$47,23,FALSE))</f>
        <v>-</v>
      </c>
      <c r="AP53" s="213" t="str">
        <f>IF(AP51="","",VLOOKUP(AP51,【記載例】シフト記号表!$D$6:$Z$47,23,FALSE))</f>
        <v/>
      </c>
      <c r="AQ53" s="214" t="str">
        <f>IF(AQ51="","",VLOOKUP(AQ51,【記載例】シフト記号表!$D$6:$Z$47,23,FALSE))</f>
        <v/>
      </c>
      <c r="AR53" s="214" t="str">
        <f>IF(AR51="","",VLOOKUP(AR51,【記載例】シフト記号表!$D$6:$Z$47,23,FALSE))</f>
        <v/>
      </c>
      <c r="AS53" s="214" t="str">
        <f>IF(AS51="","",VLOOKUP(AS51,【記載例】シフト記号表!$D$6:$Z$47,23,FALSE))</f>
        <v>-</v>
      </c>
      <c r="AT53" s="214" t="str">
        <f>IF(AT51="","",VLOOKUP(AT51,【記載例】シフト記号表!$D$6:$Z$47,23,FALSE))</f>
        <v/>
      </c>
      <c r="AU53" s="214" t="str">
        <f>IF(AU51="","",VLOOKUP(AU51,【記載例】シフト記号表!$D$6:$Z$47,23,FALSE))</f>
        <v/>
      </c>
      <c r="AV53" s="215" t="str">
        <f>IF(AV51="","",VLOOKUP(AV51,【記載例】シフト記号表!$D$6:$Z$47,23,FALSE))</f>
        <v>-</v>
      </c>
      <c r="AW53" s="213" t="str">
        <f>IF(AW51="","",VLOOKUP(AW51,【記載例】シフト記号表!$D$6:$Z$47,23,FALSE))</f>
        <v/>
      </c>
      <c r="AX53" s="214" t="str">
        <f>IF(AX51="","",VLOOKUP(AX51,【記載例】シフト記号表!$D$6:$Z$47,23,FALSE))</f>
        <v/>
      </c>
      <c r="AY53" s="214" t="str">
        <f>IF(AY51="","",VLOOKUP(AY51,【記載例】シフト記号表!$D$6:$Z$47,23,FALSE))</f>
        <v/>
      </c>
      <c r="AZ53" s="579">
        <f>IF($BC$3="４週",SUM(U53:AV53),IF($BC$3="暦月",SUM(U53:AY53),""))</f>
        <v>0</v>
      </c>
      <c r="BA53" s="580"/>
      <c r="BB53" s="581">
        <f>IF($BC$3="４週",AZ53/4,IF($BC$3="暦月",(AZ53/($BC$8/7)),""))</f>
        <v>0</v>
      </c>
      <c r="BC53" s="580"/>
      <c r="BD53" s="582"/>
      <c r="BE53" s="583"/>
      <c r="BF53" s="583"/>
      <c r="BG53" s="583"/>
      <c r="BH53" s="584"/>
    </row>
    <row r="54" spans="2:60" ht="20.25" customHeight="1" x14ac:dyDescent="0.7">
      <c r="B54" s="129"/>
      <c r="C54" s="585" t="s">
        <v>85</v>
      </c>
      <c r="D54" s="586"/>
      <c r="E54" s="587"/>
      <c r="F54" s="124"/>
      <c r="G54" s="126"/>
      <c r="H54" s="594" t="s">
        <v>120</v>
      </c>
      <c r="I54" s="597" t="s">
        <v>106</v>
      </c>
      <c r="J54" s="598"/>
      <c r="K54" s="598"/>
      <c r="L54" s="599"/>
      <c r="M54" s="606" t="s">
        <v>131</v>
      </c>
      <c r="N54" s="607"/>
      <c r="O54" s="60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615"/>
      <c r="BA54" s="569"/>
      <c r="BB54" s="568"/>
      <c r="BC54" s="569"/>
      <c r="BD54" s="570"/>
      <c r="BE54" s="571"/>
      <c r="BF54" s="571"/>
      <c r="BG54" s="571"/>
      <c r="BH54" s="572"/>
    </row>
    <row r="55" spans="2:60" ht="20.25" customHeight="1" x14ac:dyDescent="0.7">
      <c r="B55" s="125">
        <f>B52+1</f>
        <v>12</v>
      </c>
      <c r="C55" s="588"/>
      <c r="D55" s="589"/>
      <c r="E55" s="590"/>
      <c r="F55" s="124" t="str">
        <f>C54</f>
        <v>介護従業者</v>
      </c>
      <c r="G55" s="126"/>
      <c r="H55" s="595"/>
      <c r="I55" s="600"/>
      <c r="J55" s="601"/>
      <c r="K55" s="601"/>
      <c r="L55" s="602"/>
      <c r="M55" s="609"/>
      <c r="N55" s="610"/>
      <c r="O55" s="611"/>
      <c r="P55" s="23" t="s">
        <v>72</v>
      </c>
      <c r="Q55" s="24"/>
      <c r="R55" s="24"/>
      <c r="S55" s="19"/>
      <c r="T55" s="53"/>
      <c r="U55" s="210" t="str">
        <f>IF(U54="","",VLOOKUP(U54,【記載例】シフト記号表!$D$6:$X$47,21,FALSE))</f>
        <v/>
      </c>
      <c r="V55" s="211">
        <f>IF(V54="","",VLOOKUP(V54,【記載例】シフト記号表!$D$6:$X$47,21,FALSE))</f>
        <v>7.9999999999999982</v>
      </c>
      <c r="W55" s="211" t="str">
        <f>IF(W54="","",VLOOKUP(W54,【記載例】シフト記号表!$D$6:$X$47,21,FALSE))</f>
        <v/>
      </c>
      <c r="X55" s="211" t="str">
        <f>IF(X54="","",VLOOKUP(X54,【記載例】シフト記号表!$D$6:$X$47,21,FALSE))</f>
        <v/>
      </c>
      <c r="Y55" s="211">
        <f>IF(Y54="","",VLOOKUP(Y54,【記載例】シフト記号表!$D$6:$X$47,21,FALSE))</f>
        <v>7.9999999999999982</v>
      </c>
      <c r="Z55" s="211" t="str">
        <f>IF(Z54="","",VLOOKUP(Z54,【記載例】シフト記号表!$D$6:$X$47,21,FALSE))</f>
        <v/>
      </c>
      <c r="AA55" s="212" t="str">
        <f>IF(AA54="","",VLOOKUP(AA54,【記載例】シフト記号表!$D$6:$X$47,21,FALSE))</f>
        <v/>
      </c>
      <c r="AB55" s="210" t="str">
        <f>IF(AB54="","",VLOOKUP(AB54,【記載例】シフト記号表!$D$6:$X$47,21,FALSE))</f>
        <v/>
      </c>
      <c r="AC55" s="211">
        <f>IF(AC54="","",VLOOKUP(AC54,【記載例】シフト記号表!$D$6:$X$47,21,FALSE))</f>
        <v>7.9999999999999982</v>
      </c>
      <c r="AD55" s="211" t="str">
        <f>IF(AD54="","",VLOOKUP(AD54,【記載例】シフト記号表!$D$6:$X$47,21,FALSE))</f>
        <v/>
      </c>
      <c r="AE55" s="211" t="str">
        <f>IF(AE54="","",VLOOKUP(AE54,【記載例】シフト記号表!$D$6:$X$47,21,FALSE))</f>
        <v/>
      </c>
      <c r="AF55" s="211">
        <f>IF(AF54="","",VLOOKUP(AF54,【記載例】シフト記号表!$D$6:$X$47,21,FALSE))</f>
        <v>7.9999999999999982</v>
      </c>
      <c r="AG55" s="211" t="str">
        <f>IF(AG54="","",VLOOKUP(AG54,【記載例】シフト記号表!$D$6:$X$47,21,FALSE))</f>
        <v/>
      </c>
      <c r="AH55" s="212" t="str">
        <f>IF(AH54="","",VLOOKUP(AH54,【記載例】シフト記号表!$D$6:$X$47,21,FALSE))</f>
        <v/>
      </c>
      <c r="AI55" s="210" t="str">
        <f>IF(AI54="","",VLOOKUP(AI54,【記載例】シフト記号表!$D$6:$X$47,21,FALSE))</f>
        <v/>
      </c>
      <c r="AJ55" s="211">
        <f>IF(AJ54="","",VLOOKUP(AJ54,【記載例】シフト記号表!$D$6:$X$47,21,FALSE))</f>
        <v>7.9999999999999982</v>
      </c>
      <c r="AK55" s="211" t="str">
        <f>IF(AK54="","",VLOOKUP(AK54,【記載例】シフト記号表!$D$6:$X$47,21,FALSE))</f>
        <v/>
      </c>
      <c r="AL55" s="211" t="str">
        <f>IF(AL54="","",VLOOKUP(AL54,【記載例】シフト記号表!$D$6:$X$47,21,FALSE))</f>
        <v/>
      </c>
      <c r="AM55" s="211">
        <f>IF(AM54="","",VLOOKUP(AM54,【記載例】シフト記号表!$D$6:$X$47,21,FALSE))</f>
        <v>7.9999999999999982</v>
      </c>
      <c r="AN55" s="211" t="str">
        <f>IF(AN54="","",VLOOKUP(AN54,【記載例】シフト記号表!$D$6:$X$47,21,FALSE))</f>
        <v/>
      </c>
      <c r="AO55" s="212" t="str">
        <f>IF(AO54="","",VLOOKUP(AO54,【記載例】シフト記号表!$D$6:$X$47,21,FALSE))</f>
        <v/>
      </c>
      <c r="AP55" s="210" t="str">
        <f>IF(AP54="","",VLOOKUP(AP54,【記載例】シフト記号表!$D$6:$X$47,21,FALSE))</f>
        <v/>
      </c>
      <c r="AQ55" s="211">
        <f>IF(AQ54="","",VLOOKUP(AQ54,【記載例】シフト記号表!$D$6:$X$47,21,FALSE))</f>
        <v>7.9999999999999982</v>
      </c>
      <c r="AR55" s="211" t="str">
        <f>IF(AR54="","",VLOOKUP(AR54,【記載例】シフト記号表!$D$6:$X$47,21,FALSE))</f>
        <v/>
      </c>
      <c r="AS55" s="211" t="str">
        <f>IF(AS54="","",VLOOKUP(AS54,【記載例】シフト記号表!$D$6:$X$47,21,FALSE))</f>
        <v/>
      </c>
      <c r="AT55" s="211">
        <f>IF(AT54="","",VLOOKUP(AT54,【記載例】シフト記号表!$D$6:$X$47,21,FALSE))</f>
        <v>7.9999999999999982</v>
      </c>
      <c r="AU55" s="211" t="str">
        <f>IF(AU54="","",VLOOKUP(AU54,【記載例】シフト記号表!$D$6:$X$47,21,FALSE))</f>
        <v/>
      </c>
      <c r="AV55" s="212" t="str">
        <f>IF(AV54="","",VLOOKUP(AV54,【記載例】シフト記号表!$D$6:$X$47,21,FALSE))</f>
        <v/>
      </c>
      <c r="AW55" s="210" t="str">
        <f>IF(AW54="","",VLOOKUP(AW54,【記載例】シフト記号表!$D$6:$X$47,21,FALSE))</f>
        <v/>
      </c>
      <c r="AX55" s="211" t="str">
        <f>IF(AX54="","",VLOOKUP(AX54,【記載例】シフト記号表!$D$6:$X$47,21,FALSE))</f>
        <v/>
      </c>
      <c r="AY55" s="211" t="str">
        <f>IF(AY54="","",VLOOKUP(AY54,【記載例】シフト記号表!$D$6:$X$47,21,FALSE))</f>
        <v/>
      </c>
      <c r="AZ55" s="576">
        <f>IF($BC$3="４週",SUM(U55:AV55),IF($BC$3="暦月",SUM(U55:AY55),""))</f>
        <v>63.999999999999993</v>
      </c>
      <c r="BA55" s="577"/>
      <c r="BB55" s="578">
        <f>IF($BC$3="４週",AZ55/4,IF($BC$3="暦月",(AZ55/($BC$8/7)),""))</f>
        <v>15.999999999999998</v>
      </c>
      <c r="BC55" s="577"/>
      <c r="BD55" s="573"/>
      <c r="BE55" s="574"/>
      <c r="BF55" s="574"/>
      <c r="BG55" s="574"/>
      <c r="BH55" s="575"/>
    </row>
    <row r="56" spans="2:60" ht="20.25" customHeight="1" x14ac:dyDescent="0.7">
      <c r="B56" s="127"/>
      <c r="C56" s="616"/>
      <c r="D56" s="617"/>
      <c r="E56" s="618"/>
      <c r="F56" s="170"/>
      <c r="G56" s="128" t="str">
        <f>C54</f>
        <v>介護従業者</v>
      </c>
      <c r="H56" s="619"/>
      <c r="I56" s="620"/>
      <c r="J56" s="621"/>
      <c r="K56" s="621"/>
      <c r="L56" s="622"/>
      <c r="M56" s="623"/>
      <c r="N56" s="624"/>
      <c r="O56" s="625"/>
      <c r="P56" s="41" t="s">
        <v>73</v>
      </c>
      <c r="Q56" s="42"/>
      <c r="R56" s="42"/>
      <c r="S56" s="43"/>
      <c r="T56" s="59"/>
      <c r="U56" s="213" t="str">
        <f>IF(U54="","",VLOOKUP(U54,【記載例】シフト記号表!$D$6:$Z$47,23,FALSE))</f>
        <v/>
      </c>
      <c r="V56" s="214" t="str">
        <f>IF(V54="","",VLOOKUP(V54,【記載例】シフト記号表!$D$6:$Z$47,23,FALSE))</f>
        <v>-</v>
      </c>
      <c r="W56" s="214" t="str">
        <f>IF(W54="","",VLOOKUP(W54,【記載例】シフト記号表!$D$6:$Z$47,23,FALSE))</f>
        <v/>
      </c>
      <c r="X56" s="214" t="str">
        <f>IF(X54="","",VLOOKUP(X54,【記載例】シフト記号表!$D$6:$Z$47,23,FALSE))</f>
        <v/>
      </c>
      <c r="Y56" s="214" t="str">
        <f>IF(Y54="","",VLOOKUP(Y54,【記載例】シフト記号表!$D$6:$Z$47,23,FALSE))</f>
        <v>-</v>
      </c>
      <c r="Z56" s="214" t="str">
        <f>IF(Z54="","",VLOOKUP(Z54,【記載例】シフト記号表!$D$6:$Z$47,23,FALSE))</f>
        <v/>
      </c>
      <c r="AA56" s="215" t="str">
        <f>IF(AA54="","",VLOOKUP(AA54,【記載例】シフト記号表!$D$6:$Z$47,23,FALSE))</f>
        <v/>
      </c>
      <c r="AB56" s="213" t="str">
        <f>IF(AB54="","",VLOOKUP(AB54,【記載例】シフト記号表!$D$6:$Z$47,23,FALSE))</f>
        <v/>
      </c>
      <c r="AC56" s="214" t="str">
        <f>IF(AC54="","",VLOOKUP(AC54,【記載例】シフト記号表!$D$6:$Z$47,23,FALSE))</f>
        <v>-</v>
      </c>
      <c r="AD56" s="214" t="str">
        <f>IF(AD54="","",VLOOKUP(AD54,【記載例】シフト記号表!$D$6:$Z$47,23,FALSE))</f>
        <v/>
      </c>
      <c r="AE56" s="214" t="str">
        <f>IF(AE54="","",VLOOKUP(AE54,【記載例】シフト記号表!$D$6:$Z$47,23,FALSE))</f>
        <v/>
      </c>
      <c r="AF56" s="214" t="str">
        <f>IF(AF54="","",VLOOKUP(AF54,【記載例】シフト記号表!$D$6:$Z$47,23,FALSE))</f>
        <v>-</v>
      </c>
      <c r="AG56" s="214" t="str">
        <f>IF(AG54="","",VLOOKUP(AG54,【記載例】シフト記号表!$D$6:$Z$47,23,FALSE))</f>
        <v/>
      </c>
      <c r="AH56" s="215" t="str">
        <f>IF(AH54="","",VLOOKUP(AH54,【記載例】シフト記号表!$D$6:$Z$47,23,FALSE))</f>
        <v/>
      </c>
      <c r="AI56" s="213" t="str">
        <f>IF(AI54="","",VLOOKUP(AI54,【記載例】シフト記号表!$D$6:$Z$47,23,FALSE))</f>
        <v/>
      </c>
      <c r="AJ56" s="214" t="str">
        <f>IF(AJ54="","",VLOOKUP(AJ54,【記載例】シフト記号表!$D$6:$Z$47,23,FALSE))</f>
        <v>-</v>
      </c>
      <c r="AK56" s="214" t="str">
        <f>IF(AK54="","",VLOOKUP(AK54,【記載例】シフト記号表!$D$6:$Z$47,23,FALSE))</f>
        <v/>
      </c>
      <c r="AL56" s="214" t="str">
        <f>IF(AL54="","",VLOOKUP(AL54,【記載例】シフト記号表!$D$6:$Z$47,23,FALSE))</f>
        <v/>
      </c>
      <c r="AM56" s="214" t="str">
        <f>IF(AM54="","",VLOOKUP(AM54,【記載例】シフト記号表!$D$6:$Z$47,23,FALSE))</f>
        <v>-</v>
      </c>
      <c r="AN56" s="214" t="str">
        <f>IF(AN54="","",VLOOKUP(AN54,【記載例】シフト記号表!$D$6:$Z$47,23,FALSE))</f>
        <v/>
      </c>
      <c r="AO56" s="215" t="str">
        <f>IF(AO54="","",VLOOKUP(AO54,【記載例】シフト記号表!$D$6:$Z$47,23,FALSE))</f>
        <v/>
      </c>
      <c r="AP56" s="213" t="str">
        <f>IF(AP54="","",VLOOKUP(AP54,【記載例】シフト記号表!$D$6:$Z$47,23,FALSE))</f>
        <v/>
      </c>
      <c r="AQ56" s="214" t="str">
        <f>IF(AQ54="","",VLOOKUP(AQ54,【記載例】シフト記号表!$D$6:$Z$47,23,FALSE))</f>
        <v>-</v>
      </c>
      <c r="AR56" s="214" t="str">
        <f>IF(AR54="","",VLOOKUP(AR54,【記載例】シフト記号表!$D$6:$Z$47,23,FALSE))</f>
        <v/>
      </c>
      <c r="AS56" s="214" t="str">
        <f>IF(AS54="","",VLOOKUP(AS54,【記載例】シフト記号表!$D$6:$Z$47,23,FALSE))</f>
        <v/>
      </c>
      <c r="AT56" s="214" t="str">
        <f>IF(AT54="","",VLOOKUP(AT54,【記載例】シフト記号表!$D$6:$Z$47,23,FALSE))</f>
        <v>-</v>
      </c>
      <c r="AU56" s="214" t="str">
        <f>IF(AU54="","",VLOOKUP(AU54,【記載例】シフト記号表!$D$6:$Z$47,23,FALSE))</f>
        <v/>
      </c>
      <c r="AV56" s="215" t="str">
        <f>IF(AV54="","",VLOOKUP(AV54,【記載例】シフト記号表!$D$6:$Z$47,23,FALSE))</f>
        <v/>
      </c>
      <c r="AW56" s="213" t="str">
        <f>IF(AW54="","",VLOOKUP(AW54,【記載例】シフト記号表!$D$6:$Z$47,23,FALSE))</f>
        <v/>
      </c>
      <c r="AX56" s="214" t="str">
        <f>IF(AX54="","",VLOOKUP(AX54,【記載例】シフト記号表!$D$6:$Z$47,23,FALSE))</f>
        <v/>
      </c>
      <c r="AY56" s="214" t="str">
        <f>IF(AY54="","",VLOOKUP(AY54,【記載例】シフト記号表!$D$6:$Z$47,23,FALSE))</f>
        <v/>
      </c>
      <c r="AZ56" s="579">
        <f>IF($BC$3="４週",SUM(U56:AV56),IF($BC$3="暦月",SUM(U56:AY56),""))</f>
        <v>0</v>
      </c>
      <c r="BA56" s="580"/>
      <c r="BB56" s="581">
        <f>IF($BC$3="４週",AZ56/4,IF($BC$3="暦月",(AZ56/($BC$8/7)),""))</f>
        <v>0</v>
      </c>
      <c r="BC56" s="580"/>
      <c r="BD56" s="582"/>
      <c r="BE56" s="583"/>
      <c r="BF56" s="583"/>
      <c r="BG56" s="583"/>
      <c r="BH56" s="584"/>
    </row>
    <row r="57" spans="2:60" ht="20.25" customHeight="1" x14ac:dyDescent="0.7">
      <c r="B57" s="129"/>
      <c r="C57" s="585" t="s">
        <v>85</v>
      </c>
      <c r="D57" s="586"/>
      <c r="E57" s="587"/>
      <c r="F57" s="124"/>
      <c r="G57" s="126"/>
      <c r="H57" s="594" t="s">
        <v>120</v>
      </c>
      <c r="I57" s="597" t="s">
        <v>106</v>
      </c>
      <c r="J57" s="598"/>
      <c r="K57" s="598"/>
      <c r="L57" s="599"/>
      <c r="M57" s="606" t="s">
        <v>132</v>
      </c>
      <c r="N57" s="607"/>
      <c r="O57" s="60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615"/>
      <c r="BA57" s="569"/>
      <c r="BB57" s="568"/>
      <c r="BC57" s="569"/>
      <c r="BD57" s="570"/>
      <c r="BE57" s="571"/>
      <c r="BF57" s="571"/>
      <c r="BG57" s="571"/>
      <c r="BH57" s="572"/>
    </row>
    <row r="58" spans="2:60" ht="20.25" customHeight="1" x14ac:dyDescent="0.7">
      <c r="B58" s="125">
        <f>B55+1</f>
        <v>13</v>
      </c>
      <c r="C58" s="588"/>
      <c r="D58" s="589"/>
      <c r="E58" s="590"/>
      <c r="F58" s="124" t="str">
        <f>C57</f>
        <v>介護従業者</v>
      </c>
      <c r="G58" s="126"/>
      <c r="H58" s="595"/>
      <c r="I58" s="600"/>
      <c r="J58" s="601"/>
      <c r="K58" s="601"/>
      <c r="L58" s="602"/>
      <c r="M58" s="609"/>
      <c r="N58" s="610"/>
      <c r="O58" s="611"/>
      <c r="P58" s="23" t="s">
        <v>72</v>
      </c>
      <c r="Q58" s="24"/>
      <c r="R58" s="24"/>
      <c r="S58" s="19"/>
      <c r="T58" s="53"/>
      <c r="U58" s="210">
        <f>IF(U57="","",VLOOKUP(U57,【記載例】シフト記号表!$D$6:$X$47,21,FALSE))</f>
        <v>6</v>
      </c>
      <c r="V58" s="211" t="str">
        <f>IF(V57="","",VLOOKUP(V57,【記載例】シフト記号表!$D$6:$X$47,21,FALSE))</f>
        <v/>
      </c>
      <c r="W58" s="211" t="str">
        <f>IF(W57="","",VLOOKUP(W57,【記載例】シフト記号表!$D$6:$X$47,21,FALSE))</f>
        <v/>
      </c>
      <c r="X58" s="211" t="str">
        <f>IF(X57="","",VLOOKUP(X57,【記載例】シフト記号表!$D$6:$X$47,21,FALSE))</f>
        <v/>
      </c>
      <c r="Y58" s="211" t="str">
        <f>IF(Y57="","",VLOOKUP(Y57,【記載例】シフト記号表!$D$6:$X$47,21,FALSE))</f>
        <v/>
      </c>
      <c r="Z58" s="211">
        <f>IF(Z57="","",VLOOKUP(Z57,【記載例】シフト記号表!$D$6:$X$47,21,FALSE))</f>
        <v>6</v>
      </c>
      <c r="AA58" s="212" t="str">
        <f>IF(AA57="","",VLOOKUP(AA57,【記載例】シフト記号表!$D$6:$X$47,21,FALSE))</f>
        <v/>
      </c>
      <c r="AB58" s="210">
        <f>IF(AB57="","",VLOOKUP(AB57,【記載例】シフト記号表!$D$6:$X$47,21,FALSE))</f>
        <v>6</v>
      </c>
      <c r="AC58" s="211" t="str">
        <f>IF(AC57="","",VLOOKUP(AC57,【記載例】シフト記号表!$D$6:$X$47,21,FALSE))</f>
        <v/>
      </c>
      <c r="AD58" s="211" t="str">
        <f>IF(AD57="","",VLOOKUP(AD57,【記載例】シフト記号表!$D$6:$X$47,21,FALSE))</f>
        <v/>
      </c>
      <c r="AE58" s="211" t="str">
        <f>IF(AE57="","",VLOOKUP(AE57,【記載例】シフト記号表!$D$6:$X$47,21,FALSE))</f>
        <v/>
      </c>
      <c r="AF58" s="211" t="str">
        <f>IF(AF57="","",VLOOKUP(AF57,【記載例】シフト記号表!$D$6:$X$47,21,FALSE))</f>
        <v/>
      </c>
      <c r="AG58" s="211">
        <f>IF(AG57="","",VLOOKUP(AG57,【記載例】シフト記号表!$D$6:$X$47,21,FALSE))</f>
        <v>6</v>
      </c>
      <c r="AH58" s="212" t="str">
        <f>IF(AH57="","",VLOOKUP(AH57,【記載例】シフト記号表!$D$6:$X$47,21,FALSE))</f>
        <v/>
      </c>
      <c r="AI58" s="210">
        <f>IF(AI57="","",VLOOKUP(AI57,【記載例】シフト記号表!$D$6:$X$47,21,FALSE))</f>
        <v>6</v>
      </c>
      <c r="AJ58" s="211" t="str">
        <f>IF(AJ57="","",VLOOKUP(AJ57,【記載例】シフト記号表!$D$6:$X$47,21,FALSE))</f>
        <v/>
      </c>
      <c r="AK58" s="211" t="str">
        <f>IF(AK57="","",VLOOKUP(AK57,【記載例】シフト記号表!$D$6:$X$47,21,FALSE))</f>
        <v/>
      </c>
      <c r="AL58" s="211" t="str">
        <f>IF(AL57="","",VLOOKUP(AL57,【記載例】シフト記号表!$D$6:$X$47,21,FALSE))</f>
        <v/>
      </c>
      <c r="AM58" s="211" t="str">
        <f>IF(AM57="","",VLOOKUP(AM57,【記載例】シフト記号表!$D$6:$X$47,21,FALSE))</f>
        <v/>
      </c>
      <c r="AN58" s="211">
        <f>IF(AN57="","",VLOOKUP(AN57,【記載例】シフト記号表!$D$6:$X$47,21,FALSE))</f>
        <v>6</v>
      </c>
      <c r="AO58" s="212" t="str">
        <f>IF(AO57="","",VLOOKUP(AO57,【記載例】シフト記号表!$D$6:$X$47,21,FALSE))</f>
        <v/>
      </c>
      <c r="AP58" s="210">
        <f>IF(AP57="","",VLOOKUP(AP57,【記載例】シフト記号表!$D$6:$X$47,21,FALSE))</f>
        <v>6</v>
      </c>
      <c r="AQ58" s="211" t="str">
        <f>IF(AQ57="","",VLOOKUP(AQ57,【記載例】シフト記号表!$D$6:$X$47,21,FALSE))</f>
        <v/>
      </c>
      <c r="AR58" s="211" t="str">
        <f>IF(AR57="","",VLOOKUP(AR57,【記載例】シフト記号表!$D$6:$X$47,21,FALSE))</f>
        <v/>
      </c>
      <c r="AS58" s="211" t="str">
        <f>IF(AS57="","",VLOOKUP(AS57,【記載例】シフト記号表!$D$6:$X$47,21,FALSE))</f>
        <v/>
      </c>
      <c r="AT58" s="211" t="str">
        <f>IF(AT57="","",VLOOKUP(AT57,【記載例】シフト記号表!$D$6:$X$47,21,FALSE))</f>
        <v/>
      </c>
      <c r="AU58" s="211">
        <f>IF(AU57="","",VLOOKUP(AU57,【記載例】シフト記号表!$D$6:$X$47,21,FALSE))</f>
        <v>6</v>
      </c>
      <c r="AV58" s="212" t="str">
        <f>IF(AV57="","",VLOOKUP(AV57,【記載例】シフト記号表!$D$6:$X$47,21,FALSE))</f>
        <v/>
      </c>
      <c r="AW58" s="210" t="str">
        <f>IF(AW57="","",VLOOKUP(AW57,【記載例】シフト記号表!$D$6:$X$47,21,FALSE))</f>
        <v/>
      </c>
      <c r="AX58" s="211" t="str">
        <f>IF(AX57="","",VLOOKUP(AX57,【記載例】シフト記号表!$D$6:$X$47,21,FALSE))</f>
        <v/>
      </c>
      <c r="AY58" s="211" t="str">
        <f>IF(AY57="","",VLOOKUP(AY57,【記載例】シフト記号表!$D$6:$X$47,21,FALSE))</f>
        <v/>
      </c>
      <c r="AZ58" s="576">
        <f>IF($BC$3="４週",SUM(U58:AV58),IF($BC$3="暦月",SUM(U58:AY58),""))</f>
        <v>48</v>
      </c>
      <c r="BA58" s="577"/>
      <c r="BB58" s="578">
        <f>IF($BC$3="４週",AZ58/4,IF($BC$3="暦月",(AZ58/($BC$8/7)),""))</f>
        <v>12</v>
      </c>
      <c r="BC58" s="577"/>
      <c r="BD58" s="573"/>
      <c r="BE58" s="574"/>
      <c r="BF58" s="574"/>
      <c r="BG58" s="574"/>
      <c r="BH58" s="575"/>
    </row>
    <row r="59" spans="2:60" ht="20.25" customHeight="1" x14ac:dyDescent="0.7">
      <c r="B59" s="127"/>
      <c r="C59" s="616"/>
      <c r="D59" s="617"/>
      <c r="E59" s="618"/>
      <c r="F59" s="170"/>
      <c r="G59" s="128" t="str">
        <f>C57</f>
        <v>介護従業者</v>
      </c>
      <c r="H59" s="619"/>
      <c r="I59" s="620"/>
      <c r="J59" s="621"/>
      <c r="K59" s="621"/>
      <c r="L59" s="622"/>
      <c r="M59" s="623"/>
      <c r="N59" s="624"/>
      <c r="O59" s="625"/>
      <c r="P59" s="41" t="s">
        <v>73</v>
      </c>
      <c r="Q59" s="42"/>
      <c r="R59" s="42"/>
      <c r="S59" s="43"/>
      <c r="T59" s="59"/>
      <c r="U59" s="213" t="str">
        <f>IF(U57="","",VLOOKUP(U57,【記載例】シフト記号表!$D$6:$Z$47,23,FALSE))</f>
        <v>-</v>
      </c>
      <c r="V59" s="214" t="str">
        <f>IF(V57="","",VLOOKUP(V57,【記載例】シフト記号表!$D$6:$Z$47,23,FALSE))</f>
        <v/>
      </c>
      <c r="W59" s="214" t="str">
        <f>IF(W57="","",VLOOKUP(W57,【記載例】シフト記号表!$D$6:$Z$47,23,FALSE))</f>
        <v/>
      </c>
      <c r="X59" s="214" t="str">
        <f>IF(X57="","",VLOOKUP(X57,【記載例】シフト記号表!$D$6:$Z$47,23,FALSE))</f>
        <v/>
      </c>
      <c r="Y59" s="214" t="str">
        <f>IF(Y57="","",VLOOKUP(Y57,【記載例】シフト記号表!$D$6:$Z$47,23,FALSE))</f>
        <v/>
      </c>
      <c r="Z59" s="214" t="str">
        <f>IF(Z57="","",VLOOKUP(Z57,【記載例】シフト記号表!$D$6:$Z$47,23,FALSE))</f>
        <v>-</v>
      </c>
      <c r="AA59" s="215" t="str">
        <f>IF(AA57="","",VLOOKUP(AA57,【記載例】シフト記号表!$D$6:$Z$47,23,FALSE))</f>
        <v/>
      </c>
      <c r="AB59" s="213" t="str">
        <f>IF(AB57="","",VLOOKUP(AB57,【記載例】シフト記号表!$D$6:$Z$47,23,FALSE))</f>
        <v>-</v>
      </c>
      <c r="AC59" s="214" t="str">
        <f>IF(AC57="","",VLOOKUP(AC57,【記載例】シフト記号表!$D$6:$Z$47,23,FALSE))</f>
        <v/>
      </c>
      <c r="AD59" s="214" t="str">
        <f>IF(AD57="","",VLOOKUP(AD57,【記載例】シフト記号表!$D$6:$Z$47,23,FALSE))</f>
        <v/>
      </c>
      <c r="AE59" s="214" t="str">
        <f>IF(AE57="","",VLOOKUP(AE57,【記載例】シフト記号表!$D$6:$Z$47,23,FALSE))</f>
        <v/>
      </c>
      <c r="AF59" s="214" t="str">
        <f>IF(AF57="","",VLOOKUP(AF57,【記載例】シフト記号表!$D$6:$Z$47,23,FALSE))</f>
        <v/>
      </c>
      <c r="AG59" s="214" t="str">
        <f>IF(AG57="","",VLOOKUP(AG57,【記載例】シフト記号表!$D$6:$Z$47,23,FALSE))</f>
        <v>-</v>
      </c>
      <c r="AH59" s="215" t="str">
        <f>IF(AH57="","",VLOOKUP(AH57,【記載例】シフト記号表!$D$6:$Z$47,23,FALSE))</f>
        <v/>
      </c>
      <c r="AI59" s="213" t="str">
        <f>IF(AI57="","",VLOOKUP(AI57,【記載例】シフト記号表!$D$6:$Z$47,23,FALSE))</f>
        <v>-</v>
      </c>
      <c r="AJ59" s="214" t="str">
        <f>IF(AJ57="","",VLOOKUP(AJ57,【記載例】シフト記号表!$D$6:$Z$47,23,FALSE))</f>
        <v/>
      </c>
      <c r="AK59" s="214" t="str">
        <f>IF(AK57="","",VLOOKUP(AK57,【記載例】シフト記号表!$D$6:$Z$47,23,FALSE))</f>
        <v/>
      </c>
      <c r="AL59" s="214" t="str">
        <f>IF(AL57="","",VLOOKUP(AL57,【記載例】シフト記号表!$D$6:$Z$47,23,FALSE))</f>
        <v/>
      </c>
      <c r="AM59" s="214" t="str">
        <f>IF(AM57="","",VLOOKUP(AM57,【記載例】シフト記号表!$D$6:$Z$47,23,FALSE))</f>
        <v/>
      </c>
      <c r="AN59" s="214" t="str">
        <f>IF(AN57="","",VLOOKUP(AN57,【記載例】シフト記号表!$D$6:$Z$47,23,FALSE))</f>
        <v>-</v>
      </c>
      <c r="AO59" s="215" t="str">
        <f>IF(AO57="","",VLOOKUP(AO57,【記載例】シフト記号表!$D$6:$Z$47,23,FALSE))</f>
        <v/>
      </c>
      <c r="AP59" s="213" t="str">
        <f>IF(AP57="","",VLOOKUP(AP57,【記載例】シフト記号表!$D$6:$Z$47,23,FALSE))</f>
        <v>-</v>
      </c>
      <c r="AQ59" s="214" t="str">
        <f>IF(AQ57="","",VLOOKUP(AQ57,【記載例】シフト記号表!$D$6:$Z$47,23,FALSE))</f>
        <v/>
      </c>
      <c r="AR59" s="214" t="str">
        <f>IF(AR57="","",VLOOKUP(AR57,【記載例】シフト記号表!$D$6:$Z$47,23,FALSE))</f>
        <v/>
      </c>
      <c r="AS59" s="214" t="str">
        <f>IF(AS57="","",VLOOKUP(AS57,【記載例】シフト記号表!$D$6:$Z$47,23,FALSE))</f>
        <v/>
      </c>
      <c r="AT59" s="214" t="str">
        <f>IF(AT57="","",VLOOKUP(AT57,【記載例】シフト記号表!$D$6:$Z$47,23,FALSE))</f>
        <v/>
      </c>
      <c r="AU59" s="214" t="str">
        <f>IF(AU57="","",VLOOKUP(AU57,【記載例】シフト記号表!$D$6:$Z$47,23,FALSE))</f>
        <v>-</v>
      </c>
      <c r="AV59" s="215" t="str">
        <f>IF(AV57="","",VLOOKUP(AV57,【記載例】シフト記号表!$D$6:$Z$47,23,FALSE))</f>
        <v/>
      </c>
      <c r="AW59" s="213" t="str">
        <f>IF(AW57="","",VLOOKUP(AW57,【記載例】シフト記号表!$D$6:$Z$47,23,FALSE))</f>
        <v/>
      </c>
      <c r="AX59" s="214" t="str">
        <f>IF(AX57="","",VLOOKUP(AX57,【記載例】シフト記号表!$D$6:$Z$47,23,FALSE))</f>
        <v/>
      </c>
      <c r="AY59" s="214" t="str">
        <f>IF(AY57="","",VLOOKUP(AY57,【記載例】シフト記号表!$D$6:$Z$47,23,FALSE))</f>
        <v/>
      </c>
      <c r="AZ59" s="579">
        <f>IF($BC$3="４週",SUM(U59:AV59),IF($BC$3="暦月",SUM(U59:AY59),""))</f>
        <v>0</v>
      </c>
      <c r="BA59" s="580"/>
      <c r="BB59" s="581">
        <f>IF($BC$3="４週",AZ59/4,IF($BC$3="暦月",(AZ59/($BC$8/7)),""))</f>
        <v>0</v>
      </c>
      <c r="BC59" s="580"/>
      <c r="BD59" s="582"/>
      <c r="BE59" s="583"/>
      <c r="BF59" s="583"/>
      <c r="BG59" s="583"/>
      <c r="BH59" s="584"/>
    </row>
    <row r="60" spans="2:60" ht="20.25" customHeight="1" x14ac:dyDescent="0.7">
      <c r="B60" s="129"/>
      <c r="C60" s="585" t="s">
        <v>85</v>
      </c>
      <c r="D60" s="586"/>
      <c r="E60" s="587"/>
      <c r="F60" s="124"/>
      <c r="G60" s="126"/>
      <c r="H60" s="594" t="s">
        <v>120</v>
      </c>
      <c r="I60" s="597" t="s">
        <v>106</v>
      </c>
      <c r="J60" s="598"/>
      <c r="K60" s="598"/>
      <c r="L60" s="599"/>
      <c r="M60" s="606" t="s">
        <v>133</v>
      </c>
      <c r="N60" s="607"/>
      <c r="O60" s="60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615"/>
      <c r="BA60" s="569"/>
      <c r="BB60" s="568"/>
      <c r="BC60" s="569"/>
      <c r="BD60" s="570"/>
      <c r="BE60" s="571"/>
      <c r="BF60" s="571"/>
      <c r="BG60" s="571"/>
      <c r="BH60" s="572"/>
    </row>
    <row r="61" spans="2:60" ht="20.25" customHeight="1" x14ac:dyDescent="0.7">
      <c r="B61" s="125">
        <f>B58+1</f>
        <v>14</v>
      </c>
      <c r="C61" s="588"/>
      <c r="D61" s="589"/>
      <c r="E61" s="590"/>
      <c r="F61" s="124" t="str">
        <f>C60</f>
        <v>介護従業者</v>
      </c>
      <c r="G61" s="126"/>
      <c r="H61" s="595"/>
      <c r="I61" s="600"/>
      <c r="J61" s="601"/>
      <c r="K61" s="601"/>
      <c r="L61" s="602"/>
      <c r="M61" s="609"/>
      <c r="N61" s="610"/>
      <c r="O61" s="611"/>
      <c r="P61" s="23" t="s">
        <v>72</v>
      </c>
      <c r="Q61" s="24"/>
      <c r="R61" s="24"/>
      <c r="S61" s="19"/>
      <c r="T61" s="53"/>
      <c r="U61" s="210">
        <f>IF(U60="","",VLOOKUP(U60,【記載例】シフト記号表!$D$6:$X$47,21,FALSE))</f>
        <v>4.0000000000000018</v>
      </c>
      <c r="V61" s="211">
        <f>IF(V60="","",VLOOKUP(V60,【記載例】シフト記号表!$D$6:$X$47,21,FALSE))</f>
        <v>4.0000000000000018</v>
      </c>
      <c r="W61" s="211">
        <f>IF(W60="","",VLOOKUP(W60,【記載例】シフト記号表!$D$6:$X$47,21,FALSE))</f>
        <v>4.0000000000000018</v>
      </c>
      <c r="X61" s="211" t="str">
        <f>IF(X60="","",VLOOKUP(X60,【記載例】シフト記号表!$D$6:$X$47,21,FALSE))</f>
        <v/>
      </c>
      <c r="Y61" s="211" t="str">
        <f>IF(Y60="","",VLOOKUP(Y60,【記載例】シフト記号表!$D$6:$X$47,21,FALSE))</f>
        <v/>
      </c>
      <c r="Z61" s="211" t="str">
        <f>IF(Z60="","",VLOOKUP(Z60,【記載例】シフト記号表!$D$6:$X$47,21,FALSE))</f>
        <v/>
      </c>
      <c r="AA61" s="212">
        <f>IF(AA60="","",VLOOKUP(AA60,【記載例】シフト記号表!$D$6:$X$47,21,FALSE))</f>
        <v>4.0000000000000018</v>
      </c>
      <c r="AB61" s="210">
        <f>IF(AB60="","",VLOOKUP(AB60,【記載例】シフト記号表!$D$6:$X$47,21,FALSE))</f>
        <v>4.0000000000000018</v>
      </c>
      <c r="AC61" s="211">
        <f>IF(AC60="","",VLOOKUP(AC60,【記載例】シフト記号表!$D$6:$X$47,21,FALSE))</f>
        <v>4.0000000000000018</v>
      </c>
      <c r="AD61" s="211">
        <f>IF(AD60="","",VLOOKUP(AD60,【記載例】シフト記号表!$D$6:$X$47,21,FALSE))</f>
        <v>4.0000000000000018</v>
      </c>
      <c r="AE61" s="211" t="str">
        <f>IF(AE60="","",VLOOKUP(AE60,【記載例】シフト記号表!$D$6:$X$47,21,FALSE))</f>
        <v/>
      </c>
      <c r="AF61" s="211" t="str">
        <f>IF(AF60="","",VLOOKUP(AF60,【記載例】シフト記号表!$D$6:$X$47,21,FALSE))</f>
        <v/>
      </c>
      <c r="AG61" s="211" t="str">
        <f>IF(AG60="","",VLOOKUP(AG60,【記載例】シフト記号表!$D$6:$X$47,21,FALSE))</f>
        <v/>
      </c>
      <c r="AH61" s="212">
        <f>IF(AH60="","",VLOOKUP(AH60,【記載例】シフト記号表!$D$6:$X$47,21,FALSE))</f>
        <v>4.0000000000000018</v>
      </c>
      <c r="AI61" s="210">
        <f>IF(AI60="","",VLOOKUP(AI60,【記載例】シフト記号表!$D$6:$X$47,21,FALSE))</f>
        <v>4.0000000000000018</v>
      </c>
      <c r="AJ61" s="211">
        <f>IF(AJ60="","",VLOOKUP(AJ60,【記載例】シフト記号表!$D$6:$X$47,21,FALSE))</f>
        <v>4.0000000000000018</v>
      </c>
      <c r="AK61" s="211">
        <f>IF(AK60="","",VLOOKUP(AK60,【記載例】シフト記号表!$D$6:$X$47,21,FALSE))</f>
        <v>4.0000000000000018</v>
      </c>
      <c r="AL61" s="211" t="str">
        <f>IF(AL60="","",VLOOKUP(AL60,【記載例】シフト記号表!$D$6:$X$47,21,FALSE))</f>
        <v/>
      </c>
      <c r="AM61" s="211" t="str">
        <f>IF(AM60="","",VLOOKUP(AM60,【記載例】シフト記号表!$D$6:$X$47,21,FALSE))</f>
        <v/>
      </c>
      <c r="AN61" s="211" t="str">
        <f>IF(AN60="","",VLOOKUP(AN60,【記載例】シフト記号表!$D$6:$X$47,21,FALSE))</f>
        <v/>
      </c>
      <c r="AO61" s="212">
        <f>IF(AO60="","",VLOOKUP(AO60,【記載例】シフト記号表!$D$6:$X$47,21,FALSE))</f>
        <v>4.0000000000000018</v>
      </c>
      <c r="AP61" s="210">
        <f>IF(AP60="","",VLOOKUP(AP60,【記載例】シフト記号表!$D$6:$X$47,21,FALSE))</f>
        <v>4.0000000000000018</v>
      </c>
      <c r="AQ61" s="211">
        <f>IF(AQ60="","",VLOOKUP(AQ60,【記載例】シフト記号表!$D$6:$X$47,21,FALSE))</f>
        <v>4.0000000000000018</v>
      </c>
      <c r="AR61" s="211">
        <f>IF(AR60="","",VLOOKUP(AR60,【記載例】シフト記号表!$D$6:$X$47,21,FALSE))</f>
        <v>4.0000000000000018</v>
      </c>
      <c r="AS61" s="211" t="str">
        <f>IF(AS60="","",VLOOKUP(AS60,【記載例】シフト記号表!$D$6:$X$47,21,FALSE))</f>
        <v/>
      </c>
      <c r="AT61" s="211" t="str">
        <f>IF(AT60="","",VLOOKUP(AT60,【記載例】シフト記号表!$D$6:$X$47,21,FALSE))</f>
        <v/>
      </c>
      <c r="AU61" s="211" t="str">
        <f>IF(AU60="","",VLOOKUP(AU60,【記載例】シフト記号表!$D$6:$X$47,21,FALSE))</f>
        <v/>
      </c>
      <c r="AV61" s="212">
        <f>IF(AV60="","",VLOOKUP(AV60,【記載例】シフト記号表!$D$6:$X$47,21,FALSE))</f>
        <v>4.0000000000000018</v>
      </c>
      <c r="AW61" s="210" t="str">
        <f>IF(AW60="","",VLOOKUP(AW60,【記載例】シフト記号表!$D$6:$X$47,21,FALSE))</f>
        <v/>
      </c>
      <c r="AX61" s="211" t="str">
        <f>IF(AX60="","",VLOOKUP(AX60,【記載例】シフト記号表!$D$6:$X$47,21,FALSE))</f>
        <v/>
      </c>
      <c r="AY61" s="211" t="str">
        <f>IF(AY60="","",VLOOKUP(AY60,【記載例】シフト記号表!$D$6:$X$47,21,FALSE))</f>
        <v/>
      </c>
      <c r="AZ61" s="576">
        <f>IF($BC$3="４週",SUM(U61:AV61),IF($BC$3="暦月",SUM(U61:AY61),""))</f>
        <v>64.000000000000014</v>
      </c>
      <c r="BA61" s="577"/>
      <c r="BB61" s="578">
        <f>IF($BC$3="４週",AZ61/4,IF($BC$3="暦月",(AZ61/($BC$8/7)),""))</f>
        <v>16.000000000000004</v>
      </c>
      <c r="BC61" s="577"/>
      <c r="BD61" s="573"/>
      <c r="BE61" s="574"/>
      <c r="BF61" s="574"/>
      <c r="BG61" s="574"/>
      <c r="BH61" s="575"/>
    </row>
    <row r="62" spans="2:60" ht="20.25" customHeight="1" x14ac:dyDescent="0.7">
      <c r="B62" s="127"/>
      <c r="C62" s="616"/>
      <c r="D62" s="617"/>
      <c r="E62" s="618"/>
      <c r="F62" s="170"/>
      <c r="G62" s="128" t="str">
        <f>C60</f>
        <v>介護従業者</v>
      </c>
      <c r="H62" s="619"/>
      <c r="I62" s="620"/>
      <c r="J62" s="621"/>
      <c r="K62" s="621"/>
      <c r="L62" s="622"/>
      <c r="M62" s="623"/>
      <c r="N62" s="624"/>
      <c r="O62" s="625"/>
      <c r="P62" s="41" t="s">
        <v>73</v>
      </c>
      <c r="Q62" s="42"/>
      <c r="R62" s="42"/>
      <c r="S62" s="43"/>
      <c r="T62" s="59"/>
      <c r="U62" s="213" t="str">
        <f>IF(U60="","",VLOOKUP(U60,【記載例】シフト記号表!$D$6:$Z$47,23,FALSE))</f>
        <v>-</v>
      </c>
      <c r="V62" s="214" t="str">
        <f>IF(V60="","",VLOOKUP(V60,【記載例】シフト記号表!$D$6:$Z$47,23,FALSE))</f>
        <v>-</v>
      </c>
      <c r="W62" s="214" t="str">
        <f>IF(W60="","",VLOOKUP(W60,【記載例】シフト記号表!$D$6:$Z$47,23,FALSE))</f>
        <v>-</v>
      </c>
      <c r="X62" s="214" t="str">
        <f>IF(X60="","",VLOOKUP(X60,【記載例】シフト記号表!$D$6:$Z$47,23,FALSE))</f>
        <v/>
      </c>
      <c r="Y62" s="214" t="str">
        <f>IF(Y60="","",VLOOKUP(Y60,【記載例】シフト記号表!$D$6:$Z$47,23,FALSE))</f>
        <v/>
      </c>
      <c r="Z62" s="214" t="str">
        <f>IF(Z60="","",VLOOKUP(Z60,【記載例】シフト記号表!$D$6:$Z$47,23,FALSE))</f>
        <v/>
      </c>
      <c r="AA62" s="215" t="str">
        <f>IF(AA60="","",VLOOKUP(AA60,【記載例】シフト記号表!$D$6:$Z$47,23,FALSE))</f>
        <v>-</v>
      </c>
      <c r="AB62" s="213" t="str">
        <f>IF(AB60="","",VLOOKUP(AB60,【記載例】シフト記号表!$D$6:$Z$47,23,FALSE))</f>
        <v>-</v>
      </c>
      <c r="AC62" s="214" t="str">
        <f>IF(AC60="","",VLOOKUP(AC60,【記載例】シフト記号表!$D$6:$Z$47,23,FALSE))</f>
        <v>-</v>
      </c>
      <c r="AD62" s="214" t="str">
        <f>IF(AD60="","",VLOOKUP(AD60,【記載例】シフト記号表!$D$6:$Z$47,23,FALSE))</f>
        <v>-</v>
      </c>
      <c r="AE62" s="214" t="str">
        <f>IF(AE60="","",VLOOKUP(AE60,【記載例】シフト記号表!$D$6:$Z$47,23,FALSE))</f>
        <v/>
      </c>
      <c r="AF62" s="214" t="str">
        <f>IF(AF60="","",VLOOKUP(AF60,【記載例】シフト記号表!$D$6:$Z$47,23,FALSE))</f>
        <v/>
      </c>
      <c r="AG62" s="214" t="str">
        <f>IF(AG60="","",VLOOKUP(AG60,【記載例】シフト記号表!$D$6:$Z$47,23,FALSE))</f>
        <v/>
      </c>
      <c r="AH62" s="215" t="str">
        <f>IF(AH60="","",VLOOKUP(AH60,【記載例】シフト記号表!$D$6:$Z$47,23,FALSE))</f>
        <v>-</v>
      </c>
      <c r="AI62" s="213" t="str">
        <f>IF(AI60="","",VLOOKUP(AI60,【記載例】シフト記号表!$D$6:$Z$47,23,FALSE))</f>
        <v>-</v>
      </c>
      <c r="AJ62" s="214" t="str">
        <f>IF(AJ60="","",VLOOKUP(AJ60,【記載例】シフト記号表!$D$6:$Z$47,23,FALSE))</f>
        <v>-</v>
      </c>
      <c r="AK62" s="214" t="str">
        <f>IF(AK60="","",VLOOKUP(AK60,【記載例】シフト記号表!$D$6:$Z$47,23,FALSE))</f>
        <v>-</v>
      </c>
      <c r="AL62" s="214" t="str">
        <f>IF(AL60="","",VLOOKUP(AL60,【記載例】シフト記号表!$D$6:$Z$47,23,FALSE))</f>
        <v/>
      </c>
      <c r="AM62" s="214" t="str">
        <f>IF(AM60="","",VLOOKUP(AM60,【記載例】シフト記号表!$D$6:$Z$47,23,FALSE))</f>
        <v/>
      </c>
      <c r="AN62" s="214" t="str">
        <f>IF(AN60="","",VLOOKUP(AN60,【記載例】シフト記号表!$D$6:$Z$47,23,FALSE))</f>
        <v/>
      </c>
      <c r="AO62" s="215" t="str">
        <f>IF(AO60="","",VLOOKUP(AO60,【記載例】シフト記号表!$D$6:$Z$47,23,FALSE))</f>
        <v>-</v>
      </c>
      <c r="AP62" s="213" t="str">
        <f>IF(AP60="","",VLOOKUP(AP60,【記載例】シフト記号表!$D$6:$Z$47,23,FALSE))</f>
        <v>-</v>
      </c>
      <c r="AQ62" s="214" t="str">
        <f>IF(AQ60="","",VLOOKUP(AQ60,【記載例】シフト記号表!$D$6:$Z$47,23,FALSE))</f>
        <v>-</v>
      </c>
      <c r="AR62" s="214" t="str">
        <f>IF(AR60="","",VLOOKUP(AR60,【記載例】シフト記号表!$D$6:$Z$47,23,FALSE))</f>
        <v>-</v>
      </c>
      <c r="AS62" s="214" t="str">
        <f>IF(AS60="","",VLOOKUP(AS60,【記載例】シフト記号表!$D$6:$Z$47,23,FALSE))</f>
        <v/>
      </c>
      <c r="AT62" s="214" t="str">
        <f>IF(AT60="","",VLOOKUP(AT60,【記載例】シフト記号表!$D$6:$Z$47,23,FALSE))</f>
        <v/>
      </c>
      <c r="AU62" s="214" t="str">
        <f>IF(AU60="","",VLOOKUP(AU60,【記載例】シフト記号表!$D$6:$Z$47,23,FALSE))</f>
        <v/>
      </c>
      <c r="AV62" s="215" t="str">
        <f>IF(AV60="","",VLOOKUP(AV60,【記載例】シフト記号表!$D$6:$Z$47,23,FALSE))</f>
        <v>-</v>
      </c>
      <c r="AW62" s="213" t="str">
        <f>IF(AW60="","",VLOOKUP(AW60,【記載例】シフト記号表!$D$6:$Z$47,23,FALSE))</f>
        <v/>
      </c>
      <c r="AX62" s="214" t="str">
        <f>IF(AX60="","",VLOOKUP(AX60,【記載例】シフト記号表!$D$6:$Z$47,23,FALSE))</f>
        <v/>
      </c>
      <c r="AY62" s="214" t="str">
        <f>IF(AY60="","",VLOOKUP(AY60,【記載例】シフト記号表!$D$6:$Z$47,23,FALSE))</f>
        <v/>
      </c>
      <c r="AZ62" s="579">
        <f>IF($BC$3="４週",SUM(U62:AV62),IF($BC$3="暦月",SUM(U62:AY62),""))</f>
        <v>0</v>
      </c>
      <c r="BA62" s="580"/>
      <c r="BB62" s="581">
        <f>IF($BC$3="４週",AZ62/4,IF($BC$3="暦月",(AZ62/($BC$8/7)),""))</f>
        <v>0</v>
      </c>
      <c r="BC62" s="580"/>
      <c r="BD62" s="582"/>
      <c r="BE62" s="583"/>
      <c r="BF62" s="583"/>
      <c r="BG62" s="583"/>
      <c r="BH62" s="584"/>
    </row>
    <row r="63" spans="2:60" ht="20.25" customHeight="1" x14ac:dyDescent="0.7">
      <c r="B63" s="129"/>
      <c r="C63" s="585" t="s">
        <v>85</v>
      </c>
      <c r="D63" s="586"/>
      <c r="E63" s="587"/>
      <c r="F63" s="124"/>
      <c r="G63" s="126"/>
      <c r="H63" s="594" t="s">
        <v>120</v>
      </c>
      <c r="I63" s="597" t="s">
        <v>106</v>
      </c>
      <c r="J63" s="598"/>
      <c r="K63" s="598"/>
      <c r="L63" s="599"/>
      <c r="M63" s="606" t="s">
        <v>134</v>
      </c>
      <c r="N63" s="607"/>
      <c r="O63" s="60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615"/>
      <c r="BA63" s="569"/>
      <c r="BB63" s="568"/>
      <c r="BC63" s="569"/>
      <c r="BD63" s="570"/>
      <c r="BE63" s="571"/>
      <c r="BF63" s="571"/>
      <c r="BG63" s="571"/>
      <c r="BH63" s="572"/>
    </row>
    <row r="64" spans="2:60" ht="20.25" customHeight="1" x14ac:dyDescent="0.7">
      <c r="B64" s="125">
        <f>B61+1</f>
        <v>15</v>
      </c>
      <c r="C64" s="588"/>
      <c r="D64" s="589"/>
      <c r="E64" s="590"/>
      <c r="F64" s="124" t="str">
        <f>C63</f>
        <v>介護従業者</v>
      </c>
      <c r="G64" s="126"/>
      <c r="H64" s="595"/>
      <c r="I64" s="600"/>
      <c r="J64" s="601"/>
      <c r="K64" s="601"/>
      <c r="L64" s="602"/>
      <c r="M64" s="609"/>
      <c r="N64" s="610"/>
      <c r="O64" s="611"/>
      <c r="P64" s="23" t="s">
        <v>72</v>
      </c>
      <c r="Q64" s="24"/>
      <c r="R64" s="24"/>
      <c r="S64" s="19"/>
      <c r="T64" s="53"/>
      <c r="U64" s="210">
        <f>IF(U63="","",VLOOKUP(U63,【記載例】シフト記号表!$D$6:$X$47,21,FALSE))</f>
        <v>2.4999999999999991</v>
      </c>
      <c r="V64" s="211">
        <f>IF(V63="","",VLOOKUP(V63,【記載例】シフト記号表!$D$6:$X$47,21,FALSE))</f>
        <v>2.4999999999999991</v>
      </c>
      <c r="W64" s="211">
        <f>IF(W63="","",VLOOKUP(W63,【記載例】シフト記号表!$D$6:$X$47,21,FALSE))</f>
        <v>2.4999999999999991</v>
      </c>
      <c r="X64" s="211" t="str">
        <f>IF(X63="","",VLOOKUP(X63,【記載例】シフト記号表!$D$6:$X$47,21,FALSE))</f>
        <v/>
      </c>
      <c r="Y64" s="211" t="str">
        <f>IF(Y63="","",VLOOKUP(Y63,【記載例】シフト記号表!$D$6:$X$47,21,FALSE))</f>
        <v/>
      </c>
      <c r="Z64" s="211" t="str">
        <f>IF(Z63="","",VLOOKUP(Z63,【記載例】シフト記号表!$D$6:$X$47,21,FALSE))</f>
        <v/>
      </c>
      <c r="AA64" s="212" t="str">
        <f>IF(AA63="","",VLOOKUP(AA63,【記載例】シフト記号表!$D$6:$X$47,21,FALSE))</f>
        <v/>
      </c>
      <c r="AB64" s="210">
        <f>IF(AB63="","",VLOOKUP(AB63,【記載例】シフト記号表!$D$6:$X$47,21,FALSE))</f>
        <v>2.4999999999999991</v>
      </c>
      <c r="AC64" s="211">
        <f>IF(AC63="","",VLOOKUP(AC63,【記載例】シフト記号表!$D$6:$X$47,21,FALSE))</f>
        <v>2.4999999999999991</v>
      </c>
      <c r="AD64" s="211">
        <f>IF(AD63="","",VLOOKUP(AD63,【記載例】シフト記号表!$D$6:$X$47,21,FALSE))</f>
        <v>2.4999999999999991</v>
      </c>
      <c r="AE64" s="211" t="str">
        <f>IF(AE63="","",VLOOKUP(AE63,【記載例】シフト記号表!$D$6:$X$47,21,FALSE))</f>
        <v/>
      </c>
      <c r="AF64" s="211" t="str">
        <f>IF(AF63="","",VLOOKUP(AF63,【記載例】シフト記号表!$D$6:$X$47,21,FALSE))</f>
        <v/>
      </c>
      <c r="AG64" s="211" t="str">
        <f>IF(AG63="","",VLOOKUP(AG63,【記載例】シフト記号表!$D$6:$X$47,21,FALSE))</f>
        <v/>
      </c>
      <c r="AH64" s="212" t="str">
        <f>IF(AH63="","",VLOOKUP(AH63,【記載例】シフト記号表!$D$6:$X$47,21,FALSE))</f>
        <v/>
      </c>
      <c r="AI64" s="210">
        <f>IF(AI63="","",VLOOKUP(AI63,【記載例】シフト記号表!$D$6:$X$47,21,FALSE))</f>
        <v>2.4999999999999991</v>
      </c>
      <c r="AJ64" s="211">
        <f>IF(AJ63="","",VLOOKUP(AJ63,【記載例】シフト記号表!$D$6:$X$47,21,FALSE))</f>
        <v>2.4999999999999991</v>
      </c>
      <c r="AK64" s="211">
        <f>IF(AK63="","",VLOOKUP(AK63,【記載例】シフト記号表!$D$6:$X$47,21,FALSE))</f>
        <v>2.4999999999999991</v>
      </c>
      <c r="AL64" s="211" t="str">
        <f>IF(AL63="","",VLOOKUP(AL63,【記載例】シフト記号表!$D$6:$X$47,21,FALSE))</f>
        <v/>
      </c>
      <c r="AM64" s="211" t="str">
        <f>IF(AM63="","",VLOOKUP(AM63,【記載例】シフト記号表!$D$6:$X$47,21,FALSE))</f>
        <v/>
      </c>
      <c r="AN64" s="211" t="str">
        <f>IF(AN63="","",VLOOKUP(AN63,【記載例】シフト記号表!$D$6:$X$47,21,FALSE))</f>
        <v/>
      </c>
      <c r="AO64" s="212" t="str">
        <f>IF(AO63="","",VLOOKUP(AO63,【記載例】シフト記号表!$D$6:$X$47,21,FALSE))</f>
        <v/>
      </c>
      <c r="AP64" s="210">
        <f>IF(AP63="","",VLOOKUP(AP63,【記載例】シフト記号表!$D$6:$X$47,21,FALSE))</f>
        <v>2.4999999999999991</v>
      </c>
      <c r="AQ64" s="211">
        <f>IF(AQ63="","",VLOOKUP(AQ63,【記載例】シフト記号表!$D$6:$X$47,21,FALSE))</f>
        <v>2.4999999999999991</v>
      </c>
      <c r="AR64" s="211">
        <f>IF(AR63="","",VLOOKUP(AR63,【記載例】シフト記号表!$D$6:$X$47,21,FALSE))</f>
        <v>2.4999999999999991</v>
      </c>
      <c r="AS64" s="211" t="str">
        <f>IF(AS63="","",VLOOKUP(AS63,【記載例】シフト記号表!$D$6:$X$47,21,FALSE))</f>
        <v/>
      </c>
      <c r="AT64" s="211" t="str">
        <f>IF(AT63="","",VLOOKUP(AT63,【記載例】シフト記号表!$D$6:$X$47,21,FALSE))</f>
        <v/>
      </c>
      <c r="AU64" s="211" t="str">
        <f>IF(AU63="","",VLOOKUP(AU63,【記載例】シフト記号表!$D$6:$X$47,21,FALSE))</f>
        <v/>
      </c>
      <c r="AV64" s="212" t="str">
        <f>IF(AV63="","",VLOOKUP(AV63,【記載例】シフト記号表!$D$6:$X$47,21,FALSE))</f>
        <v/>
      </c>
      <c r="AW64" s="210" t="str">
        <f>IF(AW63="","",VLOOKUP(AW63,【記載例】シフト記号表!$D$6:$X$47,21,FALSE))</f>
        <v/>
      </c>
      <c r="AX64" s="211" t="str">
        <f>IF(AX63="","",VLOOKUP(AX63,【記載例】シフト記号表!$D$6:$X$47,21,FALSE))</f>
        <v/>
      </c>
      <c r="AY64" s="211" t="str">
        <f>IF(AY63="","",VLOOKUP(AY63,【記載例】シフト記号表!$D$6:$X$47,21,FALSE))</f>
        <v/>
      </c>
      <c r="AZ64" s="576">
        <f>IF($BC$3="４週",SUM(U64:AV64),IF($BC$3="暦月",SUM(U64:AY64),""))</f>
        <v>29.999999999999996</v>
      </c>
      <c r="BA64" s="577"/>
      <c r="BB64" s="578">
        <f>IF($BC$3="４週",AZ64/4,IF($BC$3="暦月",(AZ64/($BC$8/7)),""))</f>
        <v>7.4999999999999991</v>
      </c>
      <c r="BC64" s="577"/>
      <c r="BD64" s="573"/>
      <c r="BE64" s="574"/>
      <c r="BF64" s="574"/>
      <c r="BG64" s="574"/>
      <c r="BH64" s="575"/>
    </row>
    <row r="65" spans="2:60" ht="20.25" customHeight="1" x14ac:dyDescent="0.7">
      <c r="B65" s="127"/>
      <c r="C65" s="616"/>
      <c r="D65" s="617"/>
      <c r="E65" s="618"/>
      <c r="F65" s="170"/>
      <c r="G65" s="128" t="str">
        <f>C63</f>
        <v>介護従業者</v>
      </c>
      <c r="H65" s="619"/>
      <c r="I65" s="620"/>
      <c r="J65" s="621"/>
      <c r="K65" s="621"/>
      <c r="L65" s="622"/>
      <c r="M65" s="623"/>
      <c r="N65" s="624"/>
      <c r="O65" s="625"/>
      <c r="P65" s="41" t="s">
        <v>73</v>
      </c>
      <c r="Q65" s="42"/>
      <c r="R65" s="42"/>
      <c r="S65" s="43"/>
      <c r="T65" s="59"/>
      <c r="U65" s="213" t="str">
        <f>IF(U63="","",VLOOKUP(U63,【記載例】シフト記号表!$D$6:$Z$47,23,FALSE))</f>
        <v>-</v>
      </c>
      <c r="V65" s="214" t="str">
        <f>IF(V63="","",VLOOKUP(V63,【記載例】シフト記号表!$D$6:$Z$47,23,FALSE))</f>
        <v>-</v>
      </c>
      <c r="W65" s="214" t="str">
        <f>IF(W63="","",VLOOKUP(W63,【記載例】シフト記号表!$D$6:$Z$47,23,FALSE))</f>
        <v>-</v>
      </c>
      <c r="X65" s="214" t="str">
        <f>IF(X63="","",VLOOKUP(X63,【記載例】シフト記号表!$D$6:$Z$47,23,FALSE))</f>
        <v/>
      </c>
      <c r="Y65" s="214" t="str">
        <f>IF(Y63="","",VLOOKUP(Y63,【記載例】シフト記号表!$D$6:$Z$47,23,FALSE))</f>
        <v/>
      </c>
      <c r="Z65" s="214" t="str">
        <f>IF(Z63="","",VLOOKUP(Z63,【記載例】シフト記号表!$D$6:$Z$47,23,FALSE))</f>
        <v/>
      </c>
      <c r="AA65" s="215" t="str">
        <f>IF(AA63="","",VLOOKUP(AA63,【記載例】シフト記号表!$D$6:$Z$47,23,FALSE))</f>
        <v/>
      </c>
      <c r="AB65" s="213" t="str">
        <f>IF(AB63="","",VLOOKUP(AB63,【記載例】シフト記号表!$D$6:$Z$47,23,FALSE))</f>
        <v>-</v>
      </c>
      <c r="AC65" s="214" t="str">
        <f>IF(AC63="","",VLOOKUP(AC63,【記載例】シフト記号表!$D$6:$Z$47,23,FALSE))</f>
        <v>-</v>
      </c>
      <c r="AD65" s="214" t="str">
        <f>IF(AD63="","",VLOOKUP(AD63,【記載例】シフト記号表!$D$6:$Z$47,23,FALSE))</f>
        <v>-</v>
      </c>
      <c r="AE65" s="214" t="str">
        <f>IF(AE63="","",VLOOKUP(AE63,【記載例】シフト記号表!$D$6:$Z$47,23,FALSE))</f>
        <v/>
      </c>
      <c r="AF65" s="214" t="str">
        <f>IF(AF63="","",VLOOKUP(AF63,【記載例】シフト記号表!$D$6:$Z$47,23,FALSE))</f>
        <v/>
      </c>
      <c r="AG65" s="214" t="str">
        <f>IF(AG63="","",VLOOKUP(AG63,【記載例】シフト記号表!$D$6:$Z$47,23,FALSE))</f>
        <v/>
      </c>
      <c r="AH65" s="215" t="str">
        <f>IF(AH63="","",VLOOKUP(AH63,【記載例】シフト記号表!$D$6:$Z$47,23,FALSE))</f>
        <v/>
      </c>
      <c r="AI65" s="213" t="str">
        <f>IF(AI63="","",VLOOKUP(AI63,【記載例】シフト記号表!$D$6:$Z$47,23,FALSE))</f>
        <v>-</v>
      </c>
      <c r="AJ65" s="214" t="str">
        <f>IF(AJ63="","",VLOOKUP(AJ63,【記載例】シフト記号表!$D$6:$Z$47,23,FALSE))</f>
        <v>-</v>
      </c>
      <c r="AK65" s="214" t="str">
        <f>IF(AK63="","",VLOOKUP(AK63,【記載例】シフト記号表!$D$6:$Z$47,23,FALSE))</f>
        <v>-</v>
      </c>
      <c r="AL65" s="214" t="str">
        <f>IF(AL63="","",VLOOKUP(AL63,【記載例】シフト記号表!$D$6:$Z$47,23,FALSE))</f>
        <v/>
      </c>
      <c r="AM65" s="214" t="str">
        <f>IF(AM63="","",VLOOKUP(AM63,【記載例】シフト記号表!$D$6:$Z$47,23,FALSE))</f>
        <v/>
      </c>
      <c r="AN65" s="214" t="str">
        <f>IF(AN63="","",VLOOKUP(AN63,【記載例】シフト記号表!$D$6:$Z$47,23,FALSE))</f>
        <v/>
      </c>
      <c r="AO65" s="215" t="str">
        <f>IF(AO63="","",VLOOKUP(AO63,【記載例】シフト記号表!$D$6:$Z$47,23,FALSE))</f>
        <v/>
      </c>
      <c r="AP65" s="213" t="str">
        <f>IF(AP63="","",VLOOKUP(AP63,【記載例】シフト記号表!$D$6:$Z$47,23,FALSE))</f>
        <v>-</v>
      </c>
      <c r="AQ65" s="214" t="str">
        <f>IF(AQ63="","",VLOOKUP(AQ63,【記載例】シフト記号表!$D$6:$Z$47,23,FALSE))</f>
        <v>-</v>
      </c>
      <c r="AR65" s="214" t="str">
        <f>IF(AR63="","",VLOOKUP(AR63,【記載例】シフト記号表!$D$6:$Z$47,23,FALSE))</f>
        <v>-</v>
      </c>
      <c r="AS65" s="214" t="str">
        <f>IF(AS63="","",VLOOKUP(AS63,【記載例】シフト記号表!$D$6:$Z$47,23,FALSE))</f>
        <v/>
      </c>
      <c r="AT65" s="214" t="str">
        <f>IF(AT63="","",VLOOKUP(AT63,【記載例】シフト記号表!$D$6:$Z$47,23,FALSE))</f>
        <v/>
      </c>
      <c r="AU65" s="214" t="str">
        <f>IF(AU63="","",VLOOKUP(AU63,【記載例】シフト記号表!$D$6:$Z$47,23,FALSE))</f>
        <v/>
      </c>
      <c r="AV65" s="215" t="str">
        <f>IF(AV63="","",VLOOKUP(AV63,【記載例】シフト記号表!$D$6:$Z$47,23,FALSE))</f>
        <v/>
      </c>
      <c r="AW65" s="213" t="str">
        <f>IF(AW63="","",VLOOKUP(AW63,【記載例】シフト記号表!$D$6:$Z$47,23,FALSE))</f>
        <v/>
      </c>
      <c r="AX65" s="214" t="str">
        <f>IF(AX63="","",VLOOKUP(AX63,【記載例】シフト記号表!$D$6:$Z$47,23,FALSE))</f>
        <v/>
      </c>
      <c r="AY65" s="214" t="str">
        <f>IF(AY63="","",VLOOKUP(AY63,【記載例】シフト記号表!$D$6:$Z$47,23,FALSE))</f>
        <v/>
      </c>
      <c r="AZ65" s="579">
        <f>IF($BC$3="４週",SUM(U65:AV65),IF($BC$3="暦月",SUM(U65:AY65),""))</f>
        <v>0</v>
      </c>
      <c r="BA65" s="580"/>
      <c r="BB65" s="581">
        <f>IF($BC$3="４週",AZ65/4,IF($BC$3="暦月",(AZ65/($BC$8/7)),""))</f>
        <v>0</v>
      </c>
      <c r="BC65" s="580"/>
      <c r="BD65" s="582"/>
      <c r="BE65" s="583"/>
      <c r="BF65" s="583"/>
      <c r="BG65" s="583"/>
      <c r="BH65" s="584"/>
    </row>
    <row r="66" spans="2:60" ht="20.25" customHeight="1" x14ac:dyDescent="0.7">
      <c r="B66" s="129"/>
      <c r="C66" s="585" t="s">
        <v>85</v>
      </c>
      <c r="D66" s="586"/>
      <c r="E66" s="587"/>
      <c r="F66" s="124"/>
      <c r="G66" s="126"/>
      <c r="H66" s="594" t="s">
        <v>120</v>
      </c>
      <c r="I66" s="597" t="s">
        <v>106</v>
      </c>
      <c r="J66" s="598"/>
      <c r="K66" s="598"/>
      <c r="L66" s="599"/>
      <c r="M66" s="606" t="s">
        <v>135</v>
      </c>
      <c r="N66" s="607"/>
      <c r="O66" s="60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615"/>
      <c r="BA66" s="569"/>
      <c r="BB66" s="568"/>
      <c r="BC66" s="569"/>
      <c r="BD66" s="570"/>
      <c r="BE66" s="571"/>
      <c r="BF66" s="571"/>
      <c r="BG66" s="571"/>
      <c r="BH66" s="572"/>
    </row>
    <row r="67" spans="2:60" ht="20.25" customHeight="1" x14ac:dyDescent="0.7">
      <c r="B67" s="125">
        <f>B64+1</f>
        <v>16</v>
      </c>
      <c r="C67" s="588"/>
      <c r="D67" s="589"/>
      <c r="E67" s="590"/>
      <c r="F67" s="124" t="str">
        <f>C66</f>
        <v>介護従業者</v>
      </c>
      <c r="G67" s="126"/>
      <c r="H67" s="595"/>
      <c r="I67" s="600"/>
      <c r="J67" s="601"/>
      <c r="K67" s="601"/>
      <c r="L67" s="602"/>
      <c r="M67" s="609"/>
      <c r="N67" s="610"/>
      <c r="O67" s="611"/>
      <c r="P67" s="23" t="s">
        <v>72</v>
      </c>
      <c r="Q67" s="24"/>
      <c r="R67" s="24"/>
      <c r="S67" s="19"/>
      <c r="T67" s="53"/>
      <c r="U67" s="210" t="str">
        <f>IF(U66="","",VLOOKUP(U66,【記載例】シフト記号表!$D$6:$X$47,21,FALSE))</f>
        <v/>
      </c>
      <c r="V67" s="211" t="str">
        <f>IF(V66="","",VLOOKUP(V66,【記載例】シフト記号表!$D$6:$X$47,21,FALSE))</f>
        <v/>
      </c>
      <c r="W67" s="211">
        <f>IF(W66="","",VLOOKUP(W66,【記載例】シフト記号表!$D$6:$X$47,21,FALSE))</f>
        <v>6</v>
      </c>
      <c r="X67" s="211" t="str">
        <f>IF(X66="","",VLOOKUP(X66,【記載例】シフト記号表!$D$6:$X$47,21,FALSE))</f>
        <v/>
      </c>
      <c r="Y67" s="211" t="str">
        <f>IF(Y66="","",VLOOKUP(Y66,【記載例】シフト記号表!$D$6:$X$47,21,FALSE))</f>
        <v/>
      </c>
      <c r="Z67" s="211">
        <f>IF(Z66="","",VLOOKUP(Z66,【記載例】シフト記号表!$D$6:$X$47,21,FALSE))</f>
        <v>6</v>
      </c>
      <c r="AA67" s="212" t="str">
        <f>IF(AA66="","",VLOOKUP(AA66,【記載例】シフト記号表!$D$6:$X$47,21,FALSE))</f>
        <v/>
      </c>
      <c r="AB67" s="210" t="str">
        <f>IF(AB66="","",VLOOKUP(AB66,【記載例】シフト記号表!$D$6:$X$47,21,FALSE))</f>
        <v/>
      </c>
      <c r="AC67" s="211" t="str">
        <f>IF(AC66="","",VLOOKUP(AC66,【記載例】シフト記号表!$D$6:$X$47,21,FALSE))</f>
        <v/>
      </c>
      <c r="AD67" s="211">
        <f>IF(AD66="","",VLOOKUP(AD66,【記載例】シフト記号表!$D$6:$X$47,21,FALSE))</f>
        <v>6</v>
      </c>
      <c r="AE67" s="211" t="str">
        <f>IF(AE66="","",VLOOKUP(AE66,【記載例】シフト記号表!$D$6:$X$47,21,FALSE))</f>
        <v/>
      </c>
      <c r="AF67" s="211" t="str">
        <f>IF(AF66="","",VLOOKUP(AF66,【記載例】シフト記号表!$D$6:$X$47,21,FALSE))</f>
        <v/>
      </c>
      <c r="AG67" s="211">
        <f>IF(AG66="","",VLOOKUP(AG66,【記載例】シフト記号表!$D$6:$X$47,21,FALSE))</f>
        <v>6</v>
      </c>
      <c r="AH67" s="212" t="str">
        <f>IF(AH66="","",VLOOKUP(AH66,【記載例】シフト記号表!$D$6:$X$47,21,FALSE))</f>
        <v/>
      </c>
      <c r="AI67" s="210" t="str">
        <f>IF(AI66="","",VLOOKUP(AI66,【記載例】シフト記号表!$D$6:$X$47,21,FALSE))</f>
        <v/>
      </c>
      <c r="AJ67" s="211" t="str">
        <f>IF(AJ66="","",VLOOKUP(AJ66,【記載例】シフト記号表!$D$6:$X$47,21,FALSE))</f>
        <v/>
      </c>
      <c r="AK67" s="211">
        <f>IF(AK66="","",VLOOKUP(AK66,【記載例】シフト記号表!$D$6:$X$47,21,FALSE))</f>
        <v>6</v>
      </c>
      <c r="AL67" s="211" t="str">
        <f>IF(AL66="","",VLOOKUP(AL66,【記載例】シフト記号表!$D$6:$X$47,21,FALSE))</f>
        <v/>
      </c>
      <c r="AM67" s="211" t="str">
        <f>IF(AM66="","",VLOOKUP(AM66,【記載例】シフト記号表!$D$6:$X$47,21,FALSE))</f>
        <v/>
      </c>
      <c r="AN67" s="211">
        <f>IF(AN66="","",VLOOKUP(AN66,【記載例】シフト記号表!$D$6:$X$47,21,FALSE))</f>
        <v>6</v>
      </c>
      <c r="AO67" s="212" t="str">
        <f>IF(AO66="","",VLOOKUP(AO66,【記載例】シフト記号表!$D$6:$X$47,21,FALSE))</f>
        <v/>
      </c>
      <c r="AP67" s="210" t="str">
        <f>IF(AP66="","",VLOOKUP(AP66,【記載例】シフト記号表!$D$6:$X$47,21,FALSE))</f>
        <v/>
      </c>
      <c r="AQ67" s="211" t="str">
        <f>IF(AQ66="","",VLOOKUP(AQ66,【記載例】シフト記号表!$D$6:$X$47,21,FALSE))</f>
        <v/>
      </c>
      <c r="AR67" s="211">
        <f>IF(AR66="","",VLOOKUP(AR66,【記載例】シフト記号表!$D$6:$X$47,21,FALSE))</f>
        <v>6</v>
      </c>
      <c r="AS67" s="211" t="str">
        <f>IF(AS66="","",VLOOKUP(AS66,【記載例】シフト記号表!$D$6:$X$47,21,FALSE))</f>
        <v/>
      </c>
      <c r="AT67" s="211" t="str">
        <f>IF(AT66="","",VLOOKUP(AT66,【記載例】シフト記号表!$D$6:$X$47,21,FALSE))</f>
        <v/>
      </c>
      <c r="AU67" s="211">
        <f>IF(AU66="","",VLOOKUP(AU66,【記載例】シフト記号表!$D$6:$X$47,21,FALSE))</f>
        <v>6</v>
      </c>
      <c r="AV67" s="212" t="str">
        <f>IF(AV66="","",VLOOKUP(AV66,【記載例】シフト記号表!$D$6:$X$47,21,FALSE))</f>
        <v/>
      </c>
      <c r="AW67" s="210" t="str">
        <f>IF(AW66="","",VLOOKUP(AW66,【記載例】シフト記号表!$D$6:$X$47,21,FALSE))</f>
        <v/>
      </c>
      <c r="AX67" s="211" t="str">
        <f>IF(AX66="","",VLOOKUP(AX66,【記載例】シフト記号表!$D$6:$X$47,21,FALSE))</f>
        <v/>
      </c>
      <c r="AY67" s="211" t="str">
        <f>IF(AY66="","",VLOOKUP(AY66,【記載例】シフト記号表!$D$6:$X$47,21,FALSE))</f>
        <v/>
      </c>
      <c r="AZ67" s="576">
        <f>IF($BC$3="４週",SUM(U67:AV67),IF($BC$3="暦月",SUM(U67:AY67),""))</f>
        <v>48</v>
      </c>
      <c r="BA67" s="577"/>
      <c r="BB67" s="578">
        <f>IF($BC$3="４週",AZ67/4,IF($BC$3="暦月",(AZ67/($BC$8/7)),""))</f>
        <v>12</v>
      </c>
      <c r="BC67" s="577"/>
      <c r="BD67" s="573"/>
      <c r="BE67" s="574"/>
      <c r="BF67" s="574"/>
      <c r="BG67" s="574"/>
      <c r="BH67" s="575"/>
    </row>
    <row r="68" spans="2:60" ht="20.25" customHeight="1" thickBot="1" x14ac:dyDescent="0.75">
      <c r="B68" s="125"/>
      <c r="C68" s="591"/>
      <c r="D68" s="592"/>
      <c r="E68" s="593"/>
      <c r="F68" s="172"/>
      <c r="G68" s="131" t="str">
        <f>C66</f>
        <v>介護従業者</v>
      </c>
      <c r="H68" s="596"/>
      <c r="I68" s="603"/>
      <c r="J68" s="604"/>
      <c r="K68" s="604"/>
      <c r="L68" s="605"/>
      <c r="M68" s="612"/>
      <c r="N68" s="613"/>
      <c r="O68" s="614"/>
      <c r="P68" s="61" t="s">
        <v>73</v>
      </c>
      <c r="Q68" s="30"/>
      <c r="R68" s="30"/>
      <c r="S68" s="62"/>
      <c r="T68" s="63"/>
      <c r="U68" s="213" t="str">
        <f>IF(U66="","",VLOOKUP(U66,【記載例】シフト記号表!$D$6:$Z$47,23,FALSE))</f>
        <v/>
      </c>
      <c r="V68" s="214" t="str">
        <f>IF(V66="","",VLOOKUP(V66,【記載例】シフト記号表!$D$6:$Z$47,23,FALSE))</f>
        <v/>
      </c>
      <c r="W68" s="214" t="str">
        <f>IF(W66="","",VLOOKUP(W66,【記載例】シフト記号表!$D$6:$Z$47,23,FALSE))</f>
        <v>-</v>
      </c>
      <c r="X68" s="214" t="str">
        <f>IF(X66="","",VLOOKUP(X66,【記載例】シフト記号表!$D$6:$Z$47,23,FALSE))</f>
        <v/>
      </c>
      <c r="Y68" s="214" t="str">
        <f>IF(Y66="","",VLOOKUP(Y66,【記載例】シフト記号表!$D$6:$Z$47,23,FALSE))</f>
        <v/>
      </c>
      <c r="Z68" s="214" t="str">
        <f>IF(Z66="","",VLOOKUP(Z66,【記載例】シフト記号表!$D$6:$Z$47,23,FALSE))</f>
        <v>-</v>
      </c>
      <c r="AA68" s="215" t="str">
        <f>IF(AA66="","",VLOOKUP(AA66,【記載例】シフト記号表!$D$6:$Z$47,23,FALSE))</f>
        <v/>
      </c>
      <c r="AB68" s="213" t="str">
        <f>IF(AB66="","",VLOOKUP(AB66,【記載例】シフト記号表!$D$6:$Z$47,23,FALSE))</f>
        <v/>
      </c>
      <c r="AC68" s="214" t="str">
        <f>IF(AC66="","",VLOOKUP(AC66,【記載例】シフト記号表!$D$6:$Z$47,23,FALSE))</f>
        <v/>
      </c>
      <c r="AD68" s="214" t="str">
        <f>IF(AD66="","",VLOOKUP(AD66,【記載例】シフト記号表!$D$6:$Z$47,23,FALSE))</f>
        <v>-</v>
      </c>
      <c r="AE68" s="214" t="str">
        <f>IF(AE66="","",VLOOKUP(AE66,【記載例】シフト記号表!$D$6:$Z$47,23,FALSE))</f>
        <v/>
      </c>
      <c r="AF68" s="214" t="str">
        <f>IF(AF66="","",VLOOKUP(AF66,【記載例】シフト記号表!$D$6:$Z$47,23,FALSE))</f>
        <v/>
      </c>
      <c r="AG68" s="214" t="str">
        <f>IF(AG66="","",VLOOKUP(AG66,【記載例】シフト記号表!$D$6:$Z$47,23,FALSE))</f>
        <v>-</v>
      </c>
      <c r="AH68" s="215" t="str">
        <f>IF(AH66="","",VLOOKUP(AH66,【記載例】シフト記号表!$D$6:$Z$47,23,FALSE))</f>
        <v/>
      </c>
      <c r="AI68" s="213" t="str">
        <f>IF(AI66="","",VLOOKUP(AI66,【記載例】シフト記号表!$D$6:$Z$47,23,FALSE))</f>
        <v/>
      </c>
      <c r="AJ68" s="214" t="str">
        <f>IF(AJ66="","",VLOOKUP(AJ66,【記載例】シフト記号表!$D$6:$Z$47,23,FALSE))</f>
        <v/>
      </c>
      <c r="AK68" s="214" t="str">
        <f>IF(AK66="","",VLOOKUP(AK66,【記載例】シフト記号表!$D$6:$Z$47,23,FALSE))</f>
        <v>-</v>
      </c>
      <c r="AL68" s="214" t="str">
        <f>IF(AL66="","",VLOOKUP(AL66,【記載例】シフト記号表!$D$6:$Z$47,23,FALSE))</f>
        <v/>
      </c>
      <c r="AM68" s="214" t="str">
        <f>IF(AM66="","",VLOOKUP(AM66,【記載例】シフト記号表!$D$6:$Z$47,23,FALSE))</f>
        <v/>
      </c>
      <c r="AN68" s="214" t="str">
        <f>IF(AN66="","",VLOOKUP(AN66,【記載例】シフト記号表!$D$6:$Z$47,23,FALSE))</f>
        <v>-</v>
      </c>
      <c r="AO68" s="215" t="str">
        <f>IF(AO66="","",VLOOKUP(AO66,【記載例】シフト記号表!$D$6:$Z$47,23,FALSE))</f>
        <v/>
      </c>
      <c r="AP68" s="213" t="str">
        <f>IF(AP66="","",VLOOKUP(AP66,【記載例】シフト記号表!$D$6:$Z$47,23,FALSE))</f>
        <v/>
      </c>
      <c r="AQ68" s="214" t="str">
        <f>IF(AQ66="","",VLOOKUP(AQ66,【記載例】シフト記号表!$D$6:$Z$47,23,FALSE))</f>
        <v/>
      </c>
      <c r="AR68" s="214" t="str">
        <f>IF(AR66="","",VLOOKUP(AR66,【記載例】シフト記号表!$D$6:$Z$47,23,FALSE))</f>
        <v>-</v>
      </c>
      <c r="AS68" s="214" t="str">
        <f>IF(AS66="","",VLOOKUP(AS66,【記載例】シフト記号表!$D$6:$Z$47,23,FALSE))</f>
        <v/>
      </c>
      <c r="AT68" s="214" t="str">
        <f>IF(AT66="","",VLOOKUP(AT66,【記載例】シフト記号表!$D$6:$Z$47,23,FALSE))</f>
        <v/>
      </c>
      <c r="AU68" s="214" t="str">
        <f>IF(AU66="","",VLOOKUP(AU66,【記載例】シフト記号表!$D$6:$Z$47,23,FALSE))</f>
        <v>-</v>
      </c>
      <c r="AV68" s="215" t="str">
        <f>IF(AV66="","",VLOOKUP(AV66,【記載例】シフト記号表!$D$6:$Z$47,23,FALSE))</f>
        <v/>
      </c>
      <c r="AW68" s="213" t="str">
        <f>IF(AW66="","",VLOOKUP(AW66,【記載例】シフト記号表!$D$6:$Z$47,23,FALSE))</f>
        <v/>
      </c>
      <c r="AX68" s="214" t="str">
        <f>IF(AX66="","",VLOOKUP(AX66,【記載例】シフト記号表!$D$6:$Z$47,23,FALSE))</f>
        <v/>
      </c>
      <c r="AY68" s="214" t="str">
        <f>IF(AY66="","",VLOOKUP(AY66,【記載例】シフト記号表!$D$6:$Z$47,23,FALSE))</f>
        <v/>
      </c>
      <c r="AZ68" s="579">
        <f>IF($BC$3="４週",SUM(U68:AV68),IF($BC$3="暦月",SUM(U68:AY68),""))</f>
        <v>0</v>
      </c>
      <c r="BA68" s="580"/>
      <c r="BB68" s="581">
        <f>IF($BC$3="４週",AZ68/4,IF($BC$3="暦月",(AZ68/($BC$8/7)),""))</f>
        <v>0</v>
      </c>
      <c r="BC68" s="580"/>
      <c r="BD68" s="573"/>
      <c r="BE68" s="574"/>
      <c r="BF68" s="574"/>
      <c r="BG68" s="574"/>
      <c r="BH68" s="575"/>
    </row>
    <row r="69" spans="2:60" ht="20.25" customHeight="1" x14ac:dyDescent="0.7">
      <c r="B69" s="539" t="s">
        <v>228</v>
      </c>
      <c r="C69" s="540"/>
      <c r="D69" s="540"/>
      <c r="E69" s="540"/>
      <c r="F69" s="540"/>
      <c r="G69" s="540"/>
      <c r="H69" s="540"/>
      <c r="I69" s="540"/>
      <c r="J69" s="540"/>
      <c r="K69" s="540"/>
      <c r="L69" s="540"/>
      <c r="M69" s="540"/>
      <c r="N69" s="540"/>
      <c r="O69" s="540"/>
      <c r="P69" s="540"/>
      <c r="Q69" s="540"/>
      <c r="R69" s="540"/>
      <c r="S69" s="540"/>
      <c r="T69" s="541"/>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542"/>
      <c r="BA69" s="543"/>
      <c r="BB69" s="548"/>
      <c r="BC69" s="549"/>
      <c r="BD69" s="549"/>
      <c r="BE69" s="549"/>
      <c r="BF69" s="549"/>
      <c r="BG69" s="549"/>
      <c r="BH69" s="550"/>
    </row>
    <row r="70" spans="2:60" ht="20.25" customHeight="1" x14ac:dyDescent="0.7">
      <c r="B70" s="557" t="s">
        <v>229</v>
      </c>
      <c r="C70" s="558"/>
      <c r="D70" s="558"/>
      <c r="E70" s="558"/>
      <c r="F70" s="558"/>
      <c r="G70" s="558"/>
      <c r="H70" s="558"/>
      <c r="I70" s="558"/>
      <c r="J70" s="558"/>
      <c r="K70" s="558"/>
      <c r="L70" s="558"/>
      <c r="M70" s="558"/>
      <c r="N70" s="558"/>
      <c r="O70" s="558"/>
      <c r="P70" s="558"/>
      <c r="Q70" s="558"/>
      <c r="R70" s="558"/>
      <c r="S70" s="558"/>
      <c r="T70" s="55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544"/>
      <c r="BA70" s="545"/>
      <c r="BB70" s="551"/>
      <c r="BC70" s="552"/>
      <c r="BD70" s="552"/>
      <c r="BE70" s="552"/>
      <c r="BF70" s="552"/>
      <c r="BG70" s="552"/>
      <c r="BH70" s="553"/>
    </row>
    <row r="71" spans="2:60" ht="20.25" customHeight="1" x14ac:dyDescent="0.7">
      <c r="B71" s="557" t="s">
        <v>230</v>
      </c>
      <c r="C71" s="558"/>
      <c r="D71" s="558"/>
      <c r="E71" s="558"/>
      <c r="F71" s="558"/>
      <c r="G71" s="558"/>
      <c r="H71" s="558"/>
      <c r="I71" s="558"/>
      <c r="J71" s="558"/>
      <c r="K71" s="558"/>
      <c r="L71" s="558"/>
      <c r="M71" s="558"/>
      <c r="N71" s="558"/>
      <c r="O71" s="558"/>
      <c r="P71" s="558"/>
      <c r="Q71" s="558"/>
      <c r="R71" s="558"/>
      <c r="S71" s="558"/>
      <c r="T71" s="55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546"/>
      <c r="BA71" s="547"/>
      <c r="BB71" s="551"/>
      <c r="BC71" s="552"/>
      <c r="BD71" s="552"/>
      <c r="BE71" s="552"/>
      <c r="BF71" s="552"/>
      <c r="BG71" s="552"/>
      <c r="BH71" s="553"/>
    </row>
    <row r="72" spans="2:60" ht="20.25" customHeight="1" x14ac:dyDescent="0.7">
      <c r="B72" s="557" t="s">
        <v>231</v>
      </c>
      <c r="C72" s="558"/>
      <c r="D72" s="558"/>
      <c r="E72" s="558"/>
      <c r="F72" s="558"/>
      <c r="G72" s="558"/>
      <c r="H72" s="558"/>
      <c r="I72" s="558"/>
      <c r="J72" s="558"/>
      <c r="K72" s="558"/>
      <c r="L72" s="558"/>
      <c r="M72" s="558"/>
      <c r="N72" s="558"/>
      <c r="O72" s="558"/>
      <c r="P72" s="558"/>
      <c r="Q72" s="558"/>
      <c r="R72" s="558"/>
      <c r="S72" s="558"/>
      <c r="T72" s="55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561">
        <f>IF($BC$3="４週",SUM(U72:AV72),IF($BC$3="暦月",SUM(U72:AY72),""))</f>
        <v>1198</v>
      </c>
      <c r="BA72" s="562"/>
      <c r="BB72" s="551"/>
      <c r="BC72" s="552"/>
      <c r="BD72" s="552"/>
      <c r="BE72" s="552"/>
      <c r="BF72" s="552"/>
      <c r="BG72" s="552"/>
      <c r="BH72" s="553"/>
    </row>
    <row r="73" spans="2:60" ht="20.25" customHeight="1" thickBot="1" x14ac:dyDescent="0.75">
      <c r="B73" s="695" t="s">
        <v>232</v>
      </c>
      <c r="C73" s="564"/>
      <c r="D73" s="564"/>
      <c r="E73" s="564"/>
      <c r="F73" s="564"/>
      <c r="G73" s="564"/>
      <c r="H73" s="564"/>
      <c r="I73" s="564"/>
      <c r="J73" s="564"/>
      <c r="K73" s="564"/>
      <c r="L73" s="564"/>
      <c r="M73" s="564"/>
      <c r="N73" s="564"/>
      <c r="O73" s="564"/>
      <c r="P73" s="564"/>
      <c r="Q73" s="564"/>
      <c r="R73" s="564"/>
      <c r="S73" s="564"/>
      <c r="T73" s="565"/>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566">
        <f>IF($BC$3="４週",SUM(U73:AV73),IF($BC$3="暦月",SUM(U73:AY73),""))</f>
        <v>280</v>
      </c>
      <c r="BA73" s="567"/>
      <c r="BB73" s="554"/>
      <c r="BC73" s="555"/>
      <c r="BD73" s="555"/>
      <c r="BE73" s="555"/>
      <c r="BF73" s="555"/>
      <c r="BG73" s="555"/>
      <c r="BH73" s="556"/>
    </row>
    <row r="74" spans="2:60" s="47" customFormat="1" ht="20.25" customHeight="1" x14ac:dyDescent="0.7">
      <c r="C74" s="48"/>
      <c r="D74" s="48"/>
      <c r="E74" s="48"/>
      <c r="F74" s="48"/>
      <c r="G74" s="48"/>
      <c r="R74" s="50"/>
      <c r="BH74" s="49"/>
    </row>
    <row r="75" spans="2:60" ht="20.25" customHeight="1" x14ac:dyDescent="0.7"/>
    <row r="76" spans="2:60" ht="20.25" customHeight="1" x14ac:dyDescent="0.7"/>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28" spans="1:57" x14ac:dyDescent="0.7">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7">
      <c r="A130" s="11"/>
      <c r="B130" s="11"/>
      <c r="C130" s="14"/>
      <c r="D130" s="14"/>
      <c r="E130" s="14"/>
      <c r="F130" s="14"/>
      <c r="G130" s="14"/>
      <c r="H130" s="14"/>
      <c r="I130" s="12"/>
      <c r="J130" s="12"/>
      <c r="K130" s="11"/>
      <c r="L130" s="11"/>
      <c r="M130" s="11"/>
      <c r="N130" s="11"/>
      <c r="O130" s="11"/>
      <c r="P130" s="11"/>
    </row>
    <row r="131" spans="1:57" x14ac:dyDescent="0.7">
      <c r="A131" s="11"/>
      <c r="B131" s="11"/>
      <c r="C131" s="14"/>
      <c r="D131" s="14"/>
      <c r="E131" s="14"/>
      <c r="F131" s="14"/>
      <c r="G131" s="14"/>
      <c r="H131" s="14"/>
      <c r="I131" s="12"/>
      <c r="J131" s="12"/>
      <c r="K131" s="11"/>
      <c r="L131" s="11"/>
      <c r="M131" s="11"/>
      <c r="N131" s="11"/>
      <c r="O131" s="11"/>
      <c r="P131" s="11"/>
    </row>
    <row r="132" spans="1:57" x14ac:dyDescent="0.7">
      <c r="C132" s="3"/>
      <c r="D132" s="3"/>
      <c r="E132" s="3"/>
      <c r="F132" s="3"/>
      <c r="G132" s="3"/>
      <c r="H132" s="3"/>
    </row>
    <row r="133" spans="1:57" x14ac:dyDescent="0.7">
      <c r="C133" s="3"/>
      <c r="D133" s="3"/>
      <c r="E133" s="3"/>
      <c r="F133" s="3"/>
      <c r="G133" s="3"/>
      <c r="H133" s="3"/>
    </row>
    <row r="134" spans="1:57" x14ac:dyDescent="0.7">
      <c r="C134" s="3"/>
      <c r="D134" s="3"/>
      <c r="E134" s="3"/>
      <c r="F134" s="3"/>
      <c r="G134" s="3"/>
      <c r="H134" s="3"/>
    </row>
    <row r="135" spans="1:57" x14ac:dyDescent="0.7">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96" priority="193">
      <formula>OR(U$69=$B22,U$70=$B22)</formula>
    </cfRule>
  </conditionalFormatting>
  <conditionalFormatting sqref="U22:AA23 U69:BA73">
    <cfRule type="expression" dxfId="95" priority="177">
      <formula>INDIRECT(ADDRESS(ROW(),COLUMN()))=TRUNC(INDIRECT(ADDRESS(ROW(),COLUMN())))</formula>
    </cfRule>
  </conditionalFormatting>
  <conditionalFormatting sqref="AB22:AH23">
    <cfRule type="expression" dxfId="94" priority="175">
      <formula>INDIRECT(ADDRESS(ROW(),COLUMN()))=TRUNC(INDIRECT(ADDRESS(ROW(),COLUMN())))</formula>
    </cfRule>
  </conditionalFormatting>
  <conditionalFormatting sqref="AI22:AO23">
    <cfRule type="expression" dxfId="93" priority="173">
      <formula>INDIRECT(ADDRESS(ROW(),COLUMN()))=TRUNC(INDIRECT(ADDRESS(ROW(),COLUMN())))</formula>
    </cfRule>
  </conditionalFormatting>
  <conditionalFormatting sqref="AP22:AV23">
    <cfRule type="expression" dxfId="92" priority="171">
      <formula>INDIRECT(ADDRESS(ROW(),COLUMN()))=TRUNC(INDIRECT(ADDRESS(ROW(),COLUMN())))</formula>
    </cfRule>
  </conditionalFormatting>
  <conditionalFormatting sqref="AW22:AY23">
    <cfRule type="expression" dxfId="91" priority="169">
      <formula>INDIRECT(ADDRESS(ROW(),COLUMN()))=TRUNC(INDIRECT(ADDRESS(ROW(),COLUMN())))</formula>
    </cfRule>
  </conditionalFormatting>
  <conditionalFormatting sqref="AZ22:BC23">
    <cfRule type="expression" dxfId="90" priority="168">
      <formula>INDIRECT(ADDRESS(ROW(),COLUMN()))=TRUNC(INDIRECT(ADDRESS(ROW(),COLUMN())))</formula>
    </cfRule>
  </conditionalFormatting>
  <conditionalFormatting sqref="U25:AA26">
    <cfRule type="expression" dxfId="89" priority="166">
      <formula>INDIRECT(ADDRESS(ROW(),COLUMN()))=TRUNC(INDIRECT(ADDRESS(ROW(),COLUMN())))</formula>
    </cfRule>
  </conditionalFormatting>
  <conditionalFormatting sqref="AB25:AH26">
    <cfRule type="expression" dxfId="88" priority="164">
      <formula>INDIRECT(ADDRESS(ROW(),COLUMN()))=TRUNC(INDIRECT(ADDRESS(ROW(),COLUMN())))</formula>
    </cfRule>
  </conditionalFormatting>
  <conditionalFormatting sqref="AI25:AO26">
    <cfRule type="expression" dxfId="87" priority="162">
      <formula>INDIRECT(ADDRESS(ROW(),COLUMN()))=TRUNC(INDIRECT(ADDRESS(ROW(),COLUMN())))</formula>
    </cfRule>
  </conditionalFormatting>
  <conditionalFormatting sqref="AP25:AV26">
    <cfRule type="expression" dxfId="86" priority="160">
      <formula>INDIRECT(ADDRESS(ROW(),COLUMN()))=TRUNC(INDIRECT(ADDRESS(ROW(),COLUMN())))</formula>
    </cfRule>
  </conditionalFormatting>
  <conditionalFormatting sqref="AW25:AY26">
    <cfRule type="expression" dxfId="85" priority="158">
      <formula>INDIRECT(ADDRESS(ROW(),COLUMN()))=TRUNC(INDIRECT(ADDRESS(ROW(),COLUMN())))</formula>
    </cfRule>
  </conditionalFormatting>
  <conditionalFormatting sqref="AZ25:BC26">
    <cfRule type="expression" dxfId="84" priority="157">
      <formula>INDIRECT(ADDRESS(ROW(),COLUMN()))=TRUNC(INDIRECT(ADDRESS(ROW(),COLUMN())))</formula>
    </cfRule>
  </conditionalFormatting>
  <conditionalFormatting sqref="U28:AA29">
    <cfRule type="expression" dxfId="83" priority="155">
      <formula>INDIRECT(ADDRESS(ROW(),COLUMN()))=TRUNC(INDIRECT(ADDRESS(ROW(),COLUMN())))</formula>
    </cfRule>
  </conditionalFormatting>
  <conditionalFormatting sqref="AB28:AH29">
    <cfRule type="expression" dxfId="82" priority="153">
      <formula>INDIRECT(ADDRESS(ROW(),COLUMN()))=TRUNC(INDIRECT(ADDRESS(ROW(),COLUMN())))</formula>
    </cfRule>
  </conditionalFormatting>
  <conditionalFormatting sqref="AI28:AO29">
    <cfRule type="expression" dxfId="81" priority="151">
      <formula>INDIRECT(ADDRESS(ROW(),COLUMN()))=TRUNC(INDIRECT(ADDRESS(ROW(),COLUMN())))</formula>
    </cfRule>
  </conditionalFormatting>
  <conditionalFormatting sqref="AP28:AV29">
    <cfRule type="expression" dxfId="80" priority="149">
      <formula>INDIRECT(ADDRESS(ROW(),COLUMN()))=TRUNC(INDIRECT(ADDRESS(ROW(),COLUMN())))</formula>
    </cfRule>
  </conditionalFormatting>
  <conditionalFormatting sqref="AW28:AY29">
    <cfRule type="expression" dxfId="79" priority="147">
      <formula>INDIRECT(ADDRESS(ROW(),COLUMN()))=TRUNC(INDIRECT(ADDRESS(ROW(),COLUMN())))</formula>
    </cfRule>
  </conditionalFormatting>
  <conditionalFormatting sqref="AZ28:BC29">
    <cfRule type="expression" dxfId="78" priority="146">
      <formula>INDIRECT(ADDRESS(ROW(),COLUMN()))=TRUNC(INDIRECT(ADDRESS(ROW(),COLUMN())))</formula>
    </cfRule>
  </conditionalFormatting>
  <conditionalFormatting sqref="U31:AA32">
    <cfRule type="expression" dxfId="77" priority="144">
      <formula>INDIRECT(ADDRESS(ROW(),COLUMN()))=TRUNC(INDIRECT(ADDRESS(ROW(),COLUMN())))</formula>
    </cfRule>
  </conditionalFormatting>
  <conditionalFormatting sqref="AB31:AH32">
    <cfRule type="expression" dxfId="76" priority="142">
      <formula>INDIRECT(ADDRESS(ROW(),COLUMN()))=TRUNC(INDIRECT(ADDRESS(ROW(),COLUMN())))</formula>
    </cfRule>
  </conditionalFormatting>
  <conditionalFormatting sqref="AI31:AO32">
    <cfRule type="expression" dxfId="75" priority="140">
      <formula>INDIRECT(ADDRESS(ROW(),COLUMN()))=TRUNC(INDIRECT(ADDRESS(ROW(),COLUMN())))</formula>
    </cfRule>
  </conditionalFormatting>
  <conditionalFormatting sqref="AP31:AV32">
    <cfRule type="expression" dxfId="74" priority="138">
      <formula>INDIRECT(ADDRESS(ROW(),COLUMN()))=TRUNC(INDIRECT(ADDRESS(ROW(),COLUMN())))</formula>
    </cfRule>
  </conditionalFormatting>
  <conditionalFormatting sqref="AW31:AY32">
    <cfRule type="expression" dxfId="73" priority="136">
      <formula>INDIRECT(ADDRESS(ROW(),COLUMN()))=TRUNC(INDIRECT(ADDRESS(ROW(),COLUMN())))</formula>
    </cfRule>
  </conditionalFormatting>
  <conditionalFormatting sqref="AZ31:BC32">
    <cfRule type="expression" dxfId="72" priority="135">
      <formula>INDIRECT(ADDRESS(ROW(),COLUMN()))=TRUNC(INDIRECT(ADDRESS(ROW(),COLUMN())))</formula>
    </cfRule>
  </conditionalFormatting>
  <conditionalFormatting sqref="U34:AA35">
    <cfRule type="expression" dxfId="71" priority="133">
      <formula>INDIRECT(ADDRESS(ROW(),COLUMN()))=TRUNC(INDIRECT(ADDRESS(ROW(),COLUMN())))</formula>
    </cfRule>
  </conditionalFormatting>
  <conditionalFormatting sqref="AB34:AH35">
    <cfRule type="expression" dxfId="70" priority="131">
      <formula>INDIRECT(ADDRESS(ROW(),COLUMN()))=TRUNC(INDIRECT(ADDRESS(ROW(),COLUMN())))</formula>
    </cfRule>
  </conditionalFormatting>
  <conditionalFormatting sqref="AI34:AO35">
    <cfRule type="expression" dxfId="69" priority="129">
      <formula>INDIRECT(ADDRESS(ROW(),COLUMN()))=TRUNC(INDIRECT(ADDRESS(ROW(),COLUMN())))</formula>
    </cfRule>
  </conditionalFormatting>
  <conditionalFormatting sqref="AP34:AV35">
    <cfRule type="expression" dxfId="68" priority="127">
      <formula>INDIRECT(ADDRESS(ROW(),COLUMN()))=TRUNC(INDIRECT(ADDRESS(ROW(),COLUMN())))</formula>
    </cfRule>
  </conditionalFormatting>
  <conditionalFormatting sqref="AW34:AY35">
    <cfRule type="expression" dxfId="67" priority="125">
      <formula>INDIRECT(ADDRESS(ROW(),COLUMN()))=TRUNC(INDIRECT(ADDRESS(ROW(),COLUMN())))</formula>
    </cfRule>
  </conditionalFormatting>
  <conditionalFormatting sqref="AZ34:BC35">
    <cfRule type="expression" dxfId="66" priority="124">
      <formula>INDIRECT(ADDRESS(ROW(),COLUMN()))=TRUNC(INDIRECT(ADDRESS(ROW(),COLUMN())))</formula>
    </cfRule>
  </conditionalFormatting>
  <conditionalFormatting sqref="U37:AA38">
    <cfRule type="expression" dxfId="65" priority="122">
      <formula>INDIRECT(ADDRESS(ROW(),COLUMN()))=TRUNC(INDIRECT(ADDRESS(ROW(),COLUMN())))</formula>
    </cfRule>
  </conditionalFormatting>
  <conditionalFormatting sqref="AB37:AH38">
    <cfRule type="expression" dxfId="64" priority="120">
      <formula>INDIRECT(ADDRESS(ROW(),COLUMN()))=TRUNC(INDIRECT(ADDRESS(ROW(),COLUMN())))</formula>
    </cfRule>
  </conditionalFormatting>
  <conditionalFormatting sqref="AI37:AO38">
    <cfRule type="expression" dxfId="63" priority="118">
      <formula>INDIRECT(ADDRESS(ROW(),COLUMN()))=TRUNC(INDIRECT(ADDRESS(ROW(),COLUMN())))</formula>
    </cfRule>
  </conditionalFormatting>
  <conditionalFormatting sqref="AP37:AV38">
    <cfRule type="expression" dxfId="62" priority="116">
      <formula>INDIRECT(ADDRESS(ROW(),COLUMN()))=TRUNC(INDIRECT(ADDRESS(ROW(),COLUMN())))</formula>
    </cfRule>
  </conditionalFormatting>
  <conditionalFormatting sqref="AW37:AY38">
    <cfRule type="expression" dxfId="61" priority="114">
      <formula>INDIRECT(ADDRESS(ROW(),COLUMN()))=TRUNC(INDIRECT(ADDRESS(ROW(),COLUMN())))</formula>
    </cfRule>
  </conditionalFormatting>
  <conditionalFormatting sqref="AZ37:BC38">
    <cfRule type="expression" dxfId="60" priority="113">
      <formula>INDIRECT(ADDRESS(ROW(),COLUMN()))=TRUNC(INDIRECT(ADDRESS(ROW(),COLUMN())))</formula>
    </cfRule>
  </conditionalFormatting>
  <conditionalFormatting sqref="U40:AA41">
    <cfRule type="expression" dxfId="59" priority="111">
      <formula>INDIRECT(ADDRESS(ROW(),COLUMN()))=TRUNC(INDIRECT(ADDRESS(ROW(),COLUMN())))</formula>
    </cfRule>
  </conditionalFormatting>
  <conditionalFormatting sqref="AB40:AH41">
    <cfRule type="expression" dxfId="58" priority="109">
      <formula>INDIRECT(ADDRESS(ROW(),COLUMN()))=TRUNC(INDIRECT(ADDRESS(ROW(),COLUMN())))</formula>
    </cfRule>
  </conditionalFormatting>
  <conditionalFormatting sqref="AI40:AO41">
    <cfRule type="expression" dxfId="57" priority="107">
      <formula>INDIRECT(ADDRESS(ROW(),COLUMN()))=TRUNC(INDIRECT(ADDRESS(ROW(),COLUMN())))</formula>
    </cfRule>
  </conditionalFormatting>
  <conditionalFormatting sqref="AP40:AV41">
    <cfRule type="expression" dxfId="56" priority="105">
      <formula>INDIRECT(ADDRESS(ROW(),COLUMN()))=TRUNC(INDIRECT(ADDRESS(ROW(),COLUMN())))</formula>
    </cfRule>
  </conditionalFormatting>
  <conditionalFormatting sqref="AW40:AY41">
    <cfRule type="expression" dxfId="55" priority="103">
      <formula>INDIRECT(ADDRESS(ROW(),COLUMN()))=TRUNC(INDIRECT(ADDRESS(ROW(),COLUMN())))</formula>
    </cfRule>
  </conditionalFormatting>
  <conditionalFormatting sqref="AZ40:BC41">
    <cfRule type="expression" dxfId="54" priority="102">
      <formula>INDIRECT(ADDRESS(ROW(),COLUMN()))=TRUNC(INDIRECT(ADDRESS(ROW(),COLUMN())))</formula>
    </cfRule>
  </conditionalFormatting>
  <conditionalFormatting sqref="U43:AA44">
    <cfRule type="expression" dxfId="53" priority="100">
      <formula>INDIRECT(ADDRESS(ROW(),COLUMN()))=TRUNC(INDIRECT(ADDRESS(ROW(),COLUMN())))</formula>
    </cfRule>
  </conditionalFormatting>
  <conditionalFormatting sqref="AB43:AH44">
    <cfRule type="expression" dxfId="52" priority="98">
      <formula>INDIRECT(ADDRESS(ROW(),COLUMN()))=TRUNC(INDIRECT(ADDRESS(ROW(),COLUMN())))</formula>
    </cfRule>
  </conditionalFormatting>
  <conditionalFormatting sqref="AI43:AO44">
    <cfRule type="expression" dxfId="51" priority="96">
      <formula>INDIRECT(ADDRESS(ROW(),COLUMN()))=TRUNC(INDIRECT(ADDRESS(ROW(),COLUMN())))</formula>
    </cfRule>
  </conditionalFormatting>
  <conditionalFormatting sqref="AP43:AV44">
    <cfRule type="expression" dxfId="50" priority="94">
      <formula>INDIRECT(ADDRESS(ROW(),COLUMN()))=TRUNC(INDIRECT(ADDRESS(ROW(),COLUMN())))</formula>
    </cfRule>
  </conditionalFormatting>
  <conditionalFormatting sqref="AW43:AY44">
    <cfRule type="expression" dxfId="49" priority="92">
      <formula>INDIRECT(ADDRESS(ROW(),COLUMN()))=TRUNC(INDIRECT(ADDRESS(ROW(),COLUMN())))</formula>
    </cfRule>
  </conditionalFormatting>
  <conditionalFormatting sqref="AZ43:BC44">
    <cfRule type="expression" dxfId="48" priority="91">
      <formula>INDIRECT(ADDRESS(ROW(),COLUMN()))=TRUNC(INDIRECT(ADDRESS(ROW(),COLUMN())))</formula>
    </cfRule>
  </conditionalFormatting>
  <conditionalFormatting sqref="U46:AA47">
    <cfRule type="expression" dxfId="47" priority="89">
      <formula>INDIRECT(ADDRESS(ROW(),COLUMN()))=TRUNC(INDIRECT(ADDRESS(ROW(),COLUMN())))</formula>
    </cfRule>
  </conditionalFormatting>
  <conditionalFormatting sqref="AB46:AH47">
    <cfRule type="expression" dxfId="46" priority="87">
      <formula>INDIRECT(ADDRESS(ROW(),COLUMN()))=TRUNC(INDIRECT(ADDRESS(ROW(),COLUMN())))</formula>
    </cfRule>
  </conditionalFormatting>
  <conditionalFormatting sqref="AI46:AO47">
    <cfRule type="expression" dxfId="45" priority="85">
      <formula>INDIRECT(ADDRESS(ROW(),COLUMN()))=TRUNC(INDIRECT(ADDRESS(ROW(),COLUMN())))</formula>
    </cfRule>
  </conditionalFormatting>
  <conditionalFormatting sqref="AP46:AV47">
    <cfRule type="expression" dxfId="44" priority="83">
      <formula>INDIRECT(ADDRESS(ROW(),COLUMN()))=TRUNC(INDIRECT(ADDRESS(ROW(),COLUMN())))</formula>
    </cfRule>
  </conditionalFormatting>
  <conditionalFormatting sqref="AW46:AY47">
    <cfRule type="expression" dxfId="43" priority="81">
      <formula>INDIRECT(ADDRESS(ROW(),COLUMN()))=TRUNC(INDIRECT(ADDRESS(ROW(),COLUMN())))</formula>
    </cfRule>
  </conditionalFormatting>
  <conditionalFormatting sqref="AZ46:BC47">
    <cfRule type="expression" dxfId="42" priority="80">
      <formula>INDIRECT(ADDRESS(ROW(),COLUMN()))=TRUNC(INDIRECT(ADDRESS(ROW(),COLUMN())))</formula>
    </cfRule>
  </conditionalFormatting>
  <conditionalFormatting sqref="U49:AA50">
    <cfRule type="expression" dxfId="41" priority="78">
      <formula>INDIRECT(ADDRESS(ROW(),COLUMN()))=TRUNC(INDIRECT(ADDRESS(ROW(),COLUMN())))</formula>
    </cfRule>
  </conditionalFormatting>
  <conditionalFormatting sqref="AB49:AH50">
    <cfRule type="expression" dxfId="40" priority="76">
      <formula>INDIRECT(ADDRESS(ROW(),COLUMN()))=TRUNC(INDIRECT(ADDRESS(ROW(),COLUMN())))</formula>
    </cfRule>
  </conditionalFormatting>
  <conditionalFormatting sqref="AI49:AO50">
    <cfRule type="expression" dxfId="39" priority="74">
      <formula>INDIRECT(ADDRESS(ROW(),COLUMN()))=TRUNC(INDIRECT(ADDRESS(ROW(),COLUMN())))</formula>
    </cfRule>
  </conditionalFormatting>
  <conditionalFormatting sqref="AP49:AV50">
    <cfRule type="expression" dxfId="38" priority="72">
      <formula>INDIRECT(ADDRESS(ROW(),COLUMN()))=TRUNC(INDIRECT(ADDRESS(ROW(),COLUMN())))</formula>
    </cfRule>
  </conditionalFormatting>
  <conditionalFormatting sqref="AW49:AY50">
    <cfRule type="expression" dxfId="37" priority="70">
      <formula>INDIRECT(ADDRESS(ROW(),COLUMN()))=TRUNC(INDIRECT(ADDRESS(ROW(),COLUMN())))</formula>
    </cfRule>
  </conditionalFormatting>
  <conditionalFormatting sqref="AZ49:BC50">
    <cfRule type="expression" dxfId="36" priority="69">
      <formula>INDIRECT(ADDRESS(ROW(),COLUMN()))=TRUNC(INDIRECT(ADDRESS(ROW(),COLUMN())))</formula>
    </cfRule>
  </conditionalFormatting>
  <conditionalFormatting sqref="U52:AA53">
    <cfRule type="expression" dxfId="35" priority="67">
      <formula>INDIRECT(ADDRESS(ROW(),COLUMN()))=TRUNC(INDIRECT(ADDRESS(ROW(),COLUMN())))</formula>
    </cfRule>
  </conditionalFormatting>
  <conditionalFormatting sqref="AB52:AH53">
    <cfRule type="expression" dxfId="34" priority="65">
      <formula>INDIRECT(ADDRESS(ROW(),COLUMN()))=TRUNC(INDIRECT(ADDRESS(ROW(),COLUMN())))</formula>
    </cfRule>
  </conditionalFormatting>
  <conditionalFormatting sqref="AI52:AO53">
    <cfRule type="expression" dxfId="33" priority="63">
      <formula>INDIRECT(ADDRESS(ROW(),COLUMN()))=TRUNC(INDIRECT(ADDRESS(ROW(),COLUMN())))</formula>
    </cfRule>
  </conditionalFormatting>
  <conditionalFormatting sqref="AP52:AV53">
    <cfRule type="expression" dxfId="32" priority="61">
      <formula>INDIRECT(ADDRESS(ROW(),COLUMN()))=TRUNC(INDIRECT(ADDRESS(ROW(),COLUMN())))</formula>
    </cfRule>
  </conditionalFormatting>
  <conditionalFormatting sqref="AW52:AY53">
    <cfRule type="expression" dxfId="31" priority="59">
      <formula>INDIRECT(ADDRESS(ROW(),COLUMN()))=TRUNC(INDIRECT(ADDRESS(ROW(),COLUMN())))</formula>
    </cfRule>
  </conditionalFormatting>
  <conditionalFormatting sqref="AZ52:BC53">
    <cfRule type="expression" dxfId="30" priority="58">
      <formula>INDIRECT(ADDRESS(ROW(),COLUMN()))=TRUNC(INDIRECT(ADDRESS(ROW(),COLUMN())))</formula>
    </cfRule>
  </conditionalFormatting>
  <conditionalFormatting sqref="U55:AA56">
    <cfRule type="expression" dxfId="29" priority="56">
      <formula>INDIRECT(ADDRESS(ROW(),COLUMN()))=TRUNC(INDIRECT(ADDRESS(ROW(),COLUMN())))</formula>
    </cfRule>
  </conditionalFormatting>
  <conditionalFormatting sqref="AB55:AH56">
    <cfRule type="expression" dxfId="28" priority="54">
      <formula>INDIRECT(ADDRESS(ROW(),COLUMN()))=TRUNC(INDIRECT(ADDRESS(ROW(),COLUMN())))</formula>
    </cfRule>
  </conditionalFormatting>
  <conditionalFormatting sqref="AI55:AO56">
    <cfRule type="expression" dxfId="27" priority="52">
      <formula>INDIRECT(ADDRESS(ROW(),COLUMN()))=TRUNC(INDIRECT(ADDRESS(ROW(),COLUMN())))</formula>
    </cfRule>
  </conditionalFormatting>
  <conditionalFormatting sqref="AP55:AV56">
    <cfRule type="expression" dxfId="26" priority="50">
      <formula>INDIRECT(ADDRESS(ROW(),COLUMN()))=TRUNC(INDIRECT(ADDRESS(ROW(),COLUMN())))</formula>
    </cfRule>
  </conditionalFormatting>
  <conditionalFormatting sqref="AW55:AY56">
    <cfRule type="expression" dxfId="25" priority="48">
      <formula>INDIRECT(ADDRESS(ROW(),COLUMN()))=TRUNC(INDIRECT(ADDRESS(ROW(),COLUMN())))</formula>
    </cfRule>
  </conditionalFormatting>
  <conditionalFormatting sqref="AZ55:BC56">
    <cfRule type="expression" dxfId="24" priority="47">
      <formula>INDIRECT(ADDRESS(ROW(),COLUMN()))=TRUNC(INDIRECT(ADDRESS(ROW(),COLUMN())))</formula>
    </cfRule>
  </conditionalFormatting>
  <conditionalFormatting sqref="U58:AA59">
    <cfRule type="expression" dxfId="23" priority="45">
      <formula>INDIRECT(ADDRESS(ROW(),COLUMN()))=TRUNC(INDIRECT(ADDRESS(ROW(),COLUMN())))</formula>
    </cfRule>
  </conditionalFormatting>
  <conditionalFormatting sqref="AB58:AH59">
    <cfRule type="expression" dxfId="22" priority="43">
      <formula>INDIRECT(ADDRESS(ROW(),COLUMN()))=TRUNC(INDIRECT(ADDRESS(ROW(),COLUMN())))</formula>
    </cfRule>
  </conditionalFormatting>
  <conditionalFormatting sqref="AI58:AO59">
    <cfRule type="expression" dxfId="21" priority="41">
      <formula>INDIRECT(ADDRESS(ROW(),COLUMN()))=TRUNC(INDIRECT(ADDRESS(ROW(),COLUMN())))</formula>
    </cfRule>
  </conditionalFormatting>
  <conditionalFormatting sqref="AP58:AV59">
    <cfRule type="expression" dxfId="20" priority="39">
      <formula>INDIRECT(ADDRESS(ROW(),COLUMN()))=TRUNC(INDIRECT(ADDRESS(ROW(),COLUMN())))</formula>
    </cfRule>
  </conditionalFormatting>
  <conditionalFormatting sqref="AW58:AY59">
    <cfRule type="expression" dxfId="19" priority="37">
      <formula>INDIRECT(ADDRESS(ROW(),COLUMN()))=TRUNC(INDIRECT(ADDRESS(ROW(),COLUMN())))</formula>
    </cfRule>
  </conditionalFormatting>
  <conditionalFormatting sqref="AZ58:BC59">
    <cfRule type="expression" dxfId="18" priority="36">
      <formula>INDIRECT(ADDRESS(ROW(),COLUMN()))=TRUNC(INDIRECT(ADDRESS(ROW(),COLUMN())))</formula>
    </cfRule>
  </conditionalFormatting>
  <conditionalFormatting sqref="U61:AA62">
    <cfRule type="expression" dxfId="17" priority="34">
      <formula>INDIRECT(ADDRESS(ROW(),COLUMN()))=TRUNC(INDIRECT(ADDRESS(ROW(),COLUMN())))</formula>
    </cfRule>
  </conditionalFormatting>
  <conditionalFormatting sqref="AB61:AH62">
    <cfRule type="expression" dxfId="16" priority="32">
      <formula>INDIRECT(ADDRESS(ROW(),COLUMN()))=TRUNC(INDIRECT(ADDRESS(ROW(),COLUMN())))</formula>
    </cfRule>
  </conditionalFormatting>
  <conditionalFormatting sqref="AI61:AO62">
    <cfRule type="expression" dxfId="15" priority="30">
      <formula>INDIRECT(ADDRESS(ROW(),COLUMN()))=TRUNC(INDIRECT(ADDRESS(ROW(),COLUMN())))</formula>
    </cfRule>
  </conditionalFormatting>
  <conditionalFormatting sqref="AP61:AV62">
    <cfRule type="expression" dxfId="14" priority="28">
      <formula>INDIRECT(ADDRESS(ROW(),COLUMN()))=TRUNC(INDIRECT(ADDRESS(ROW(),COLUMN())))</formula>
    </cfRule>
  </conditionalFormatting>
  <conditionalFormatting sqref="AW61:AY62">
    <cfRule type="expression" dxfId="13" priority="26">
      <formula>INDIRECT(ADDRESS(ROW(),COLUMN()))=TRUNC(INDIRECT(ADDRESS(ROW(),COLUMN())))</formula>
    </cfRule>
  </conditionalFormatting>
  <conditionalFormatting sqref="AZ61:BC62">
    <cfRule type="expression" dxfId="12" priority="25">
      <formula>INDIRECT(ADDRESS(ROW(),COLUMN()))=TRUNC(INDIRECT(ADDRESS(ROW(),COLUMN())))</formula>
    </cfRule>
  </conditionalFormatting>
  <conditionalFormatting sqref="U64:AA65">
    <cfRule type="expression" dxfId="11" priority="23">
      <formula>INDIRECT(ADDRESS(ROW(),COLUMN()))=TRUNC(INDIRECT(ADDRESS(ROW(),COLUMN())))</formula>
    </cfRule>
  </conditionalFormatting>
  <conditionalFormatting sqref="AB64:AH65">
    <cfRule type="expression" dxfId="10" priority="21">
      <formula>INDIRECT(ADDRESS(ROW(),COLUMN()))=TRUNC(INDIRECT(ADDRESS(ROW(),COLUMN())))</formula>
    </cfRule>
  </conditionalFormatting>
  <conditionalFormatting sqref="AI64:AO65">
    <cfRule type="expression" dxfId="9" priority="19">
      <formula>INDIRECT(ADDRESS(ROW(),COLUMN()))=TRUNC(INDIRECT(ADDRESS(ROW(),COLUMN())))</formula>
    </cfRule>
  </conditionalFormatting>
  <conditionalFormatting sqref="AP64:AV65">
    <cfRule type="expression" dxfId="8" priority="17">
      <formula>INDIRECT(ADDRESS(ROW(),COLUMN()))=TRUNC(INDIRECT(ADDRESS(ROW(),COLUMN())))</formula>
    </cfRule>
  </conditionalFormatting>
  <conditionalFormatting sqref="AW64:AY65">
    <cfRule type="expression" dxfId="7" priority="15">
      <formula>INDIRECT(ADDRESS(ROW(),COLUMN()))=TRUNC(INDIRECT(ADDRESS(ROW(),COLUMN())))</formula>
    </cfRule>
  </conditionalFormatting>
  <conditionalFormatting sqref="AZ64:BC65">
    <cfRule type="expression" dxfId="6" priority="14">
      <formula>INDIRECT(ADDRESS(ROW(),COLUMN()))=TRUNC(INDIRECT(ADDRESS(ROW(),COLUMN())))</formula>
    </cfRule>
  </conditionalFormatting>
  <conditionalFormatting sqref="U67:AA68">
    <cfRule type="expression" dxfId="5" priority="12">
      <formula>INDIRECT(ADDRESS(ROW(),COLUMN()))=TRUNC(INDIRECT(ADDRESS(ROW(),COLUMN())))</formula>
    </cfRule>
  </conditionalFormatting>
  <conditionalFormatting sqref="AB67:AH68">
    <cfRule type="expression" dxfId="4" priority="10">
      <formula>INDIRECT(ADDRESS(ROW(),COLUMN()))=TRUNC(INDIRECT(ADDRESS(ROW(),COLUMN())))</formula>
    </cfRule>
  </conditionalFormatting>
  <conditionalFormatting sqref="AI67:AO68">
    <cfRule type="expression" dxfId="3" priority="8">
      <formula>INDIRECT(ADDRESS(ROW(),COLUMN()))=TRUNC(INDIRECT(ADDRESS(ROW(),COLUMN())))</formula>
    </cfRule>
  </conditionalFormatting>
  <conditionalFormatting sqref="AP67:AV68">
    <cfRule type="expression" dxfId="2" priority="6">
      <formula>INDIRECT(ADDRESS(ROW(),COLUMN()))=TRUNC(INDIRECT(ADDRESS(ROW(),COLUMN())))</formula>
    </cfRule>
  </conditionalFormatting>
  <conditionalFormatting sqref="AW67:AY68">
    <cfRule type="expression" dxfId="1" priority="4">
      <formula>INDIRECT(ADDRESS(ROW(),COLUMN()))=TRUNC(INDIRECT(ADDRESS(ROW(),COLUMN())))</formula>
    </cfRule>
  </conditionalFormatting>
  <conditionalFormatting sqref="AZ67:BC68">
    <cfRule type="expression" dxfId="0"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5" sqref="AB15"/>
    </sheetView>
  </sheetViews>
  <sheetFormatPr defaultRowHeight="25.9" x14ac:dyDescent="0.7"/>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7">
      <c r="B1" s="143" t="s">
        <v>32</v>
      </c>
    </row>
    <row r="2" spans="2:28" x14ac:dyDescent="0.7">
      <c r="B2" s="146" t="s">
        <v>33</v>
      </c>
      <c r="F2" s="147"/>
      <c r="G2" s="148"/>
      <c r="H2" s="148"/>
      <c r="I2" s="148"/>
      <c r="J2" s="149"/>
      <c r="K2" s="148"/>
      <c r="L2" s="148"/>
    </row>
    <row r="3" spans="2:28" x14ac:dyDescent="0.7">
      <c r="B3" s="147" t="s">
        <v>139</v>
      </c>
      <c r="F3" s="149" t="s">
        <v>140</v>
      </c>
      <c r="G3" s="148"/>
      <c r="H3" s="148"/>
      <c r="I3" s="148"/>
      <c r="J3" s="149"/>
      <c r="K3" s="148"/>
      <c r="L3" s="148"/>
    </row>
    <row r="4" spans="2:28" x14ac:dyDescent="0.7">
      <c r="B4" s="146"/>
      <c r="F4" s="696" t="s">
        <v>34</v>
      </c>
      <c r="G4" s="696"/>
      <c r="H4" s="696"/>
      <c r="I4" s="696"/>
      <c r="J4" s="696"/>
      <c r="K4" s="696"/>
      <c r="L4" s="696"/>
      <c r="N4" s="696" t="s">
        <v>65</v>
      </c>
      <c r="O4" s="696"/>
      <c r="P4" s="696"/>
      <c r="R4" s="696" t="s">
        <v>64</v>
      </c>
      <c r="S4" s="696"/>
      <c r="T4" s="696"/>
      <c r="U4" s="696"/>
      <c r="V4" s="696"/>
      <c r="W4" s="696"/>
      <c r="X4" s="696"/>
      <c r="Z4" s="163" t="s">
        <v>74</v>
      </c>
      <c r="AB4" s="696" t="s">
        <v>171</v>
      </c>
    </row>
    <row r="5" spans="2:28" x14ac:dyDescent="0.7">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696"/>
    </row>
    <row r="6" spans="2:28" x14ac:dyDescent="0.7">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【記載例】参考様式1!$BB$13</f>
        <v>0.29166666666666669</v>
      </c>
      <c r="O6" s="144" t="s">
        <v>17</v>
      </c>
      <c r="P6" s="155">
        <f>【記載例】参考様式1!$BF$13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7">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【記載例】参考様式1!$BB$13</f>
        <v>0.29166666666666669</v>
      </c>
      <c r="O7" s="144" t="s">
        <v>17</v>
      </c>
      <c r="P7" s="155">
        <f>【記載例】参考様式1!$BF$13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7">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【記載例】参考様式1!$BB$13</f>
        <v>0.29166666666666669</v>
      </c>
      <c r="O8" s="144" t="s">
        <v>17</v>
      </c>
      <c r="P8" s="155">
        <f>【記載例】参考様式1!$BF$13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7">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【記載例】参考様式1!$BB$13</f>
        <v>0.29166666666666669</v>
      </c>
      <c r="O9" s="144" t="s">
        <v>17</v>
      </c>
      <c r="P9" s="155">
        <f>【記載例】参考様式1!$BF$13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7">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【記載例】参考様式1!$BB$13</f>
        <v>0.29166666666666669</v>
      </c>
      <c r="O10" s="144" t="s">
        <v>17</v>
      </c>
      <c r="P10" s="155">
        <f>【記載例】参考様式1!$BF$13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7">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【記載例】参考様式1!$BB$13</f>
        <v>0.29166666666666669</v>
      </c>
      <c r="O11" s="144" t="s">
        <v>17</v>
      </c>
      <c r="P11" s="155">
        <f>【記載例】参考様式1!$BF$13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7">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【記載例】参考様式1!$BB$13</f>
        <v>0.29166666666666669</v>
      </c>
      <c r="O12" s="144" t="s">
        <v>17</v>
      </c>
      <c r="P12" s="155">
        <f>【記載例】参考様式1!$BF$13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7">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【記載例】参考様式1!$BB$13</f>
        <v>0.29166666666666669</v>
      </c>
      <c r="O13" s="144" t="s">
        <v>17</v>
      </c>
      <c r="P13" s="155">
        <f>【記載例】参考様式1!$BF$13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7">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【記載例】参考様式1!$BB$13</f>
        <v>0.29166666666666669</v>
      </c>
      <c r="O14" s="144" t="s">
        <v>17</v>
      </c>
      <c r="P14" s="155">
        <f>【記載例】参考様式1!$BF$13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7">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【記載例】参考様式1!$BB$13</f>
        <v>0.29166666666666669</v>
      </c>
      <c r="O15" s="144" t="s">
        <v>17</v>
      </c>
      <c r="P15" s="155">
        <f>【記載例】参考様式1!$BF$13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7">
      <c r="B16" s="150">
        <v>11</v>
      </c>
      <c r="C16" s="151" t="s">
        <v>48</v>
      </c>
      <c r="D16" s="166" t="str">
        <f t="shared" si="2"/>
        <v>k</v>
      </c>
      <c r="E16" s="150" t="s">
        <v>16</v>
      </c>
      <c r="F16" s="152"/>
      <c r="G16" s="150" t="s">
        <v>17</v>
      </c>
      <c r="H16" s="152"/>
      <c r="I16" s="153" t="s">
        <v>37</v>
      </c>
      <c r="J16" s="152">
        <v>0</v>
      </c>
      <c r="K16" s="154" t="s">
        <v>2</v>
      </c>
      <c r="L16" s="157" t="str">
        <f t="shared" si="5"/>
        <v/>
      </c>
      <c r="N16" s="155">
        <f>【記載例】参考様式1!$BB$13</f>
        <v>0.29166666666666669</v>
      </c>
      <c r="O16" s="144" t="s">
        <v>17</v>
      </c>
      <c r="P16" s="155">
        <f>【記載例】参考様式1!$BF$13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7">
      <c r="B17" s="150">
        <v>12</v>
      </c>
      <c r="C17" s="151" t="s">
        <v>49</v>
      </c>
      <c r="D17" s="166" t="str">
        <f t="shared" si="2"/>
        <v>l</v>
      </c>
      <c r="E17" s="150" t="s">
        <v>16</v>
      </c>
      <c r="F17" s="152"/>
      <c r="G17" s="150" t="s">
        <v>17</v>
      </c>
      <c r="H17" s="152"/>
      <c r="I17" s="153" t="s">
        <v>37</v>
      </c>
      <c r="J17" s="152">
        <v>0</v>
      </c>
      <c r="K17" s="154" t="s">
        <v>2</v>
      </c>
      <c r="L17" s="157" t="str">
        <f t="shared" si="5"/>
        <v/>
      </c>
      <c r="N17" s="155">
        <f>【記載例】参考様式1!$BB$13</f>
        <v>0.29166666666666669</v>
      </c>
      <c r="O17" s="144" t="s">
        <v>17</v>
      </c>
      <c r="P17" s="155">
        <f>【記載例】参考様式1!$BF$13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7">
      <c r="B18" s="150">
        <v>13</v>
      </c>
      <c r="C18" s="151" t="s">
        <v>50</v>
      </c>
      <c r="D18" s="166" t="str">
        <f t="shared" si="2"/>
        <v>m</v>
      </c>
      <c r="E18" s="150" t="s">
        <v>16</v>
      </c>
      <c r="F18" s="152"/>
      <c r="G18" s="150" t="s">
        <v>17</v>
      </c>
      <c r="H18" s="152"/>
      <c r="I18" s="153" t="s">
        <v>37</v>
      </c>
      <c r="J18" s="152">
        <v>0</v>
      </c>
      <c r="K18" s="154" t="s">
        <v>2</v>
      </c>
      <c r="L18" s="157" t="str">
        <f t="shared" si="5"/>
        <v/>
      </c>
      <c r="N18" s="155">
        <f>【記載例】参考様式1!$BB$13</f>
        <v>0.29166666666666669</v>
      </c>
      <c r="O18" s="144" t="s">
        <v>17</v>
      </c>
      <c r="P18" s="155">
        <f>【記載例】参考様式1!$BF$13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7">
      <c r="B19" s="150">
        <v>14</v>
      </c>
      <c r="C19" s="151" t="s">
        <v>51</v>
      </c>
      <c r="D19" s="166" t="str">
        <f t="shared" si="2"/>
        <v>n</v>
      </c>
      <c r="E19" s="150" t="s">
        <v>16</v>
      </c>
      <c r="F19" s="152"/>
      <c r="G19" s="150" t="s">
        <v>17</v>
      </c>
      <c r="H19" s="152"/>
      <c r="I19" s="153" t="s">
        <v>37</v>
      </c>
      <c r="J19" s="152">
        <v>0</v>
      </c>
      <c r="K19" s="154" t="s">
        <v>2</v>
      </c>
      <c r="L19" s="157" t="str">
        <f t="shared" si="5"/>
        <v/>
      </c>
      <c r="N19" s="155">
        <f>【記載例】参考様式1!$BB$13</f>
        <v>0.29166666666666669</v>
      </c>
      <c r="O19" s="144" t="s">
        <v>17</v>
      </c>
      <c r="P19" s="155">
        <f>【記載例】参考様式1!$BF$13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7">
      <c r="B20" s="150">
        <v>15</v>
      </c>
      <c r="C20" s="151" t="s">
        <v>52</v>
      </c>
      <c r="D20" s="166" t="str">
        <f t="shared" si="2"/>
        <v>o</v>
      </c>
      <c r="E20" s="150" t="s">
        <v>16</v>
      </c>
      <c r="F20" s="152"/>
      <c r="G20" s="150" t="s">
        <v>17</v>
      </c>
      <c r="H20" s="152"/>
      <c r="I20" s="153" t="s">
        <v>37</v>
      </c>
      <c r="J20" s="152">
        <v>0</v>
      </c>
      <c r="K20" s="154" t="s">
        <v>2</v>
      </c>
      <c r="L20" s="157" t="str">
        <f t="shared" si="5"/>
        <v/>
      </c>
      <c r="N20" s="155">
        <f>【記載例】参考様式1!$BB$13</f>
        <v>0.29166666666666669</v>
      </c>
      <c r="O20" s="144" t="s">
        <v>17</v>
      </c>
      <c r="P20" s="155">
        <f>【記載例】参考様式1!$BF$13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7">
      <c r="B21" s="150">
        <v>16</v>
      </c>
      <c r="C21" s="151" t="s">
        <v>53</v>
      </c>
      <c r="D21" s="166" t="str">
        <f t="shared" si="2"/>
        <v>p</v>
      </c>
      <c r="E21" s="150" t="s">
        <v>16</v>
      </c>
      <c r="F21" s="152"/>
      <c r="G21" s="150" t="s">
        <v>17</v>
      </c>
      <c r="H21" s="152"/>
      <c r="I21" s="153" t="s">
        <v>37</v>
      </c>
      <c r="J21" s="152">
        <v>0</v>
      </c>
      <c r="K21" s="154" t="s">
        <v>2</v>
      </c>
      <c r="L21" s="157" t="str">
        <f t="shared" si="5"/>
        <v/>
      </c>
      <c r="N21" s="155">
        <f>【記載例】参考様式1!$BB$13</f>
        <v>0.29166666666666669</v>
      </c>
      <c r="O21" s="144" t="s">
        <v>17</v>
      </c>
      <c r="P21" s="155">
        <f>【記載例】参考様式1!$BF$13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7">
      <c r="B22" s="150">
        <v>17</v>
      </c>
      <c r="C22" s="151" t="s">
        <v>54</v>
      </c>
      <c r="D22" s="166" t="str">
        <f t="shared" si="2"/>
        <v>q</v>
      </c>
      <c r="E22" s="150" t="s">
        <v>16</v>
      </c>
      <c r="F22" s="152"/>
      <c r="G22" s="150" t="s">
        <v>17</v>
      </c>
      <c r="H22" s="152"/>
      <c r="I22" s="153" t="s">
        <v>37</v>
      </c>
      <c r="J22" s="152">
        <v>0</v>
      </c>
      <c r="K22" s="154" t="s">
        <v>2</v>
      </c>
      <c r="L22" s="157" t="str">
        <f t="shared" si="5"/>
        <v/>
      </c>
      <c r="N22" s="155">
        <f>【記載例】参考様式1!$BB$13</f>
        <v>0.29166666666666669</v>
      </c>
      <c r="O22" s="144" t="s">
        <v>17</v>
      </c>
      <c r="P22" s="155">
        <f>【記載例】参考様式1!$BF$13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7">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7">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7">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7">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7">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7">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7">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7">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7">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7">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7">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7">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7">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7">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7">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7">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7">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【記載例】参考様式1!$BB$13</f>
        <v>0.29166666666666669</v>
      </c>
      <c r="O39" s="144" t="s">
        <v>17</v>
      </c>
      <c r="P39" s="155">
        <f>【記載例】参考様式1!$BF$13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7">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【記載例】参考様式1!$BB$13</f>
        <v>0.29166666666666669</v>
      </c>
      <c r="O40" s="144" t="s">
        <v>17</v>
      </c>
      <c r="P40" s="155">
        <f>【記載例】参考様式1!$BF$13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7">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7">
      <c r="B42" s="150"/>
      <c r="C42" s="167" t="s">
        <v>165</v>
      </c>
      <c r="D42" s="166"/>
      <c r="E42" s="150" t="s">
        <v>16</v>
      </c>
      <c r="F42" s="152"/>
      <c r="G42" s="150" t="s">
        <v>17</v>
      </c>
      <c r="H42" s="152"/>
      <c r="I42" s="153" t="s">
        <v>37</v>
      </c>
      <c r="J42" s="152">
        <v>0</v>
      </c>
      <c r="K42" s="154" t="s">
        <v>2</v>
      </c>
      <c r="L42" s="157" t="str">
        <f t="shared" ref="L42:L43" si="13">IF(OR(F42="",H42=""),"",(H42+IF(F42&gt;H42,1,0)-F42-J42)*24)</f>
        <v/>
      </c>
      <c r="N42" s="155">
        <f>【記載例】参考様式1!$BB$13</f>
        <v>0.29166666666666669</v>
      </c>
      <c r="O42" s="144" t="s">
        <v>17</v>
      </c>
      <c r="P42" s="155">
        <f>【記載例】参考様式1!$BF$13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7">
      <c r="B43" s="150">
        <v>35</v>
      </c>
      <c r="C43" s="168" t="s">
        <v>180</v>
      </c>
      <c r="D43" s="166"/>
      <c r="E43" s="150" t="s">
        <v>16</v>
      </c>
      <c r="F43" s="152"/>
      <c r="G43" s="150" t="s">
        <v>17</v>
      </c>
      <c r="H43" s="152"/>
      <c r="I43" s="153" t="s">
        <v>37</v>
      </c>
      <c r="J43" s="152">
        <v>0</v>
      </c>
      <c r="K43" s="154" t="s">
        <v>2</v>
      </c>
      <c r="L43" s="157" t="str">
        <f t="shared" si="13"/>
        <v/>
      </c>
      <c r="N43" s="155">
        <f>【記載例】参考様式1!$BB$13</f>
        <v>0.29166666666666669</v>
      </c>
      <c r="O43" s="144" t="s">
        <v>17</v>
      </c>
      <c r="P43" s="155">
        <f>【記載例】参考様式1!$BF$13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7">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7">
      <c r="B45" s="150"/>
      <c r="C45" s="167" t="s">
        <v>166</v>
      </c>
      <c r="D45" s="166"/>
      <c r="E45" s="150" t="s">
        <v>16</v>
      </c>
      <c r="F45" s="152"/>
      <c r="G45" s="150" t="s">
        <v>17</v>
      </c>
      <c r="H45" s="152"/>
      <c r="I45" s="153" t="s">
        <v>37</v>
      </c>
      <c r="J45" s="152">
        <v>0</v>
      </c>
      <c r="K45" s="154" t="s">
        <v>2</v>
      </c>
      <c r="L45" s="157" t="str">
        <f t="shared" ref="L45:L46" si="16">IF(OR(F45="",H45=""),"",(H45+IF(F45&gt;H45,1,0)-F45-J45)*24)</f>
        <v/>
      </c>
      <c r="N45" s="155">
        <f>【記載例】参考様式1!$BB$13</f>
        <v>0.29166666666666669</v>
      </c>
      <c r="O45" s="144" t="s">
        <v>17</v>
      </c>
      <c r="P45" s="155">
        <f>【記載例】参考様式1!$BF$13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7">
      <c r="B46" s="150">
        <v>36</v>
      </c>
      <c r="C46" s="168" t="s">
        <v>180</v>
      </c>
      <c r="D46" s="166"/>
      <c r="E46" s="150" t="s">
        <v>16</v>
      </c>
      <c r="F46" s="152"/>
      <c r="G46" s="150" t="s">
        <v>17</v>
      </c>
      <c r="H46" s="152"/>
      <c r="I46" s="153" t="s">
        <v>37</v>
      </c>
      <c r="J46" s="152">
        <v>0</v>
      </c>
      <c r="K46" s="154" t="s">
        <v>2</v>
      </c>
      <c r="L46" s="157" t="str">
        <f t="shared" si="16"/>
        <v/>
      </c>
      <c r="N46" s="155">
        <f>【記載例】参考様式1!$BB$13</f>
        <v>0.29166666666666669</v>
      </c>
      <c r="O46" s="144" t="s">
        <v>17</v>
      </c>
      <c r="P46" s="155">
        <f>【記載例】参考様式1!$BF$13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7">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7">
      <c r="C49" s="146" t="s">
        <v>177</v>
      </c>
      <c r="D49" s="146"/>
    </row>
    <row r="50" spans="3:4" x14ac:dyDescent="0.7">
      <c r="C50" s="146" t="s">
        <v>178</v>
      </c>
      <c r="D50" s="146"/>
    </row>
    <row r="51" spans="3:4" x14ac:dyDescent="0.7">
      <c r="C51" s="146" t="s">
        <v>175</v>
      </c>
      <c r="D51" s="146"/>
    </row>
    <row r="52" spans="3:4" x14ac:dyDescent="0.7">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RowHeight="17.649999999999999" x14ac:dyDescent="0.7"/>
  <cols>
    <col min="1" max="1" width="1.375" style="40" customWidth="1"/>
    <col min="2" max="3" width="9" style="40"/>
    <col min="4" max="4" width="40.625" style="40" customWidth="1"/>
    <col min="5" max="16384" width="9" style="40"/>
  </cols>
  <sheetData>
    <row r="1" spans="2:11" x14ac:dyDescent="0.7">
      <c r="B1" s="40" t="s">
        <v>107</v>
      </c>
      <c r="D1" s="89"/>
      <c r="E1" s="89"/>
      <c r="F1" s="89"/>
    </row>
    <row r="2" spans="2:11" s="91" customFormat="1" ht="20.25" customHeight="1" x14ac:dyDescent="0.7">
      <c r="B2" s="90" t="s">
        <v>201</v>
      </c>
      <c r="C2" s="90"/>
      <c r="D2" s="89"/>
      <c r="E2" s="89"/>
      <c r="F2" s="89"/>
    </row>
    <row r="3" spans="2:11" s="91" customFormat="1" ht="20.25" customHeight="1" x14ac:dyDescent="0.7">
      <c r="B3" s="90"/>
      <c r="C3" s="90"/>
      <c r="D3" s="89"/>
      <c r="E3" s="89"/>
      <c r="F3" s="89"/>
    </row>
    <row r="4" spans="2:11" s="96" customFormat="1" ht="20.25" customHeight="1" x14ac:dyDescent="0.7">
      <c r="B4" s="109"/>
      <c r="C4" s="89" t="s">
        <v>141</v>
      </c>
      <c r="D4" s="89"/>
      <c r="F4" s="697" t="s">
        <v>142</v>
      </c>
      <c r="G4" s="697"/>
      <c r="H4" s="697"/>
      <c r="I4" s="697"/>
      <c r="J4" s="697"/>
      <c r="K4" s="697"/>
    </row>
    <row r="5" spans="2:11" s="96" customFormat="1" ht="20.25" customHeight="1" x14ac:dyDescent="0.7">
      <c r="B5" s="110"/>
      <c r="C5" s="89" t="s">
        <v>143</v>
      </c>
      <c r="D5" s="89"/>
      <c r="F5" s="697"/>
      <c r="G5" s="697"/>
      <c r="H5" s="697"/>
      <c r="I5" s="697"/>
      <c r="J5" s="697"/>
      <c r="K5" s="697"/>
    </row>
    <row r="6" spans="2:11" s="91" customFormat="1" ht="20.25" customHeight="1" x14ac:dyDescent="0.7">
      <c r="B6" s="93" t="s">
        <v>136</v>
      </c>
      <c r="C6" s="89"/>
      <c r="D6" s="89"/>
      <c r="E6" s="92"/>
      <c r="F6" s="94"/>
    </row>
    <row r="7" spans="2:11" s="91" customFormat="1" ht="20.25" customHeight="1" x14ac:dyDescent="0.7">
      <c r="B7" s="90"/>
      <c r="C7" s="90"/>
      <c r="D7" s="89"/>
      <c r="E7" s="92"/>
      <c r="F7" s="94"/>
    </row>
    <row r="8" spans="2:11" s="91" customFormat="1" ht="20.25" customHeight="1" x14ac:dyDescent="0.7">
      <c r="B8" s="89" t="s">
        <v>108</v>
      </c>
      <c r="C8" s="90"/>
      <c r="D8" s="89"/>
      <c r="E8" s="92"/>
      <c r="F8" s="94"/>
    </row>
    <row r="9" spans="2:11" s="91" customFormat="1" ht="20.25" customHeight="1" x14ac:dyDescent="0.7">
      <c r="B9" s="90"/>
      <c r="C9" s="90"/>
      <c r="D9" s="89"/>
      <c r="E9" s="89"/>
      <c r="F9" s="89"/>
    </row>
    <row r="10" spans="2:11" s="91" customFormat="1" ht="20.25" customHeight="1" x14ac:dyDescent="0.7">
      <c r="B10" s="89" t="s">
        <v>189</v>
      </c>
      <c r="C10" s="90"/>
      <c r="D10" s="89"/>
      <c r="E10" s="89"/>
      <c r="F10" s="89"/>
    </row>
    <row r="11" spans="2:11" s="91" customFormat="1" ht="20.25" customHeight="1" x14ac:dyDescent="0.7">
      <c r="B11" s="89"/>
      <c r="C11" s="90"/>
      <c r="D11" s="89"/>
      <c r="E11" s="89"/>
      <c r="F11" s="89"/>
    </row>
    <row r="12" spans="2:11" s="91" customFormat="1" ht="20.25" customHeight="1" x14ac:dyDescent="0.7">
      <c r="B12" s="89" t="s">
        <v>193</v>
      </c>
      <c r="C12" s="90"/>
      <c r="D12" s="89"/>
    </row>
    <row r="13" spans="2:11" s="91" customFormat="1" ht="20.25" customHeight="1" x14ac:dyDescent="0.7">
      <c r="B13" s="89"/>
      <c r="C13" s="90"/>
      <c r="D13" s="89"/>
    </row>
    <row r="14" spans="2:11" s="91" customFormat="1" ht="20.25" customHeight="1" x14ac:dyDescent="0.7">
      <c r="B14" s="89" t="s">
        <v>190</v>
      </c>
      <c r="C14" s="90"/>
      <c r="D14" s="89"/>
    </row>
    <row r="15" spans="2:11" s="91" customFormat="1" ht="20.25" customHeight="1" x14ac:dyDescent="0.7">
      <c r="B15" s="89"/>
      <c r="C15" s="90"/>
      <c r="D15" s="89"/>
    </row>
    <row r="16" spans="2:11" s="91" customFormat="1" ht="20.25" customHeight="1" x14ac:dyDescent="0.7">
      <c r="B16" s="89" t="s">
        <v>235</v>
      </c>
      <c r="C16" s="90"/>
      <c r="D16" s="89"/>
    </row>
    <row r="17" spans="2:4" s="91" customFormat="1" ht="20.25" customHeight="1" x14ac:dyDescent="0.7">
      <c r="B17" s="89" t="s">
        <v>233</v>
      </c>
      <c r="C17" s="90"/>
      <c r="D17" s="89"/>
    </row>
    <row r="18" spans="2:4" s="91" customFormat="1" ht="20.25" customHeight="1" x14ac:dyDescent="0.7">
      <c r="B18" s="89" t="s">
        <v>234</v>
      </c>
      <c r="C18" s="90"/>
      <c r="D18" s="89"/>
    </row>
    <row r="19" spans="2:4" s="91" customFormat="1" ht="20.25" customHeight="1" x14ac:dyDescent="0.7">
      <c r="B19" s="89"/>
      <c r="C19" s="90"/>
      <c r="D19" s="89"/>
    </row>
    <row r="20" spans="2:4" s="91" customFormat="1" ht="20.25" customHeight="1" x14ac:dyDescent="0.7">
      <c r="B20" s="89" t="s">
        <v>236</v>
      </c>
      <c r="C20" s="90"/>
      <c r="D20" s="89"/>
    </row>
    <row r="21" spans="2:4" s="91" customFormat="1" ht="20.25" customHeight="1" x14ac:dyDescent="0.7">
      <c r="B21" s="89" t="s">
        <v>205</v>
      </c>
      <c r="C21" s="90"/>
      <c r="D21" s="89"/>
    </row>
    <row r="22" spans="2:4" s="91" customFormat="1" ht="20.25" customHeight="1" x14ac:dyDescent="0.7">
      <c r="B22" s="89"/>
      <c r="C22" s="90"/>
      <c r="D22" s="89"/>
    </row>
    <row r="23" spans="2:4" s="91" customFormat="1" ht="20.25" customHeight="1" x14ac:dyDescent="0.7">
      <c r="B23" s="89" t="s">
        <v>237</v>
      </c>
      <c r="C23" s="90"/>
      <c r="D23" s="89"/>
    </row>
    <row r="24" spans="2:4" s="91" customFormat="1" ht="20.25" customHeight="1" x14ac:dyDescent="0.7">
      <c r="B24" s="89"/>
      <c r="C24" s="90"/>
      <c r="D24" s="89"/>
    </row>
    <row r="25" spans="2:4" s="91" customFormat="1" ht="17.25" customHeight="1" x14ac:dyDescent="0.7">
      <c r="B25" s="89" t="s">
        <v>238</v>
      </c>
      <c r="C25" s="89"/>
      <c r="D25" s="89"/>
    </row>
    <row r="26" spans="2:4" s="91" customFormat="1" ht="17.25" customHeight="1" x14ac:dyDescent="0.7">
      <c r="B26" s="89" t="s">
        <v>109</v>
      </c>
      <c r="C26" s="89"/>
      <c r="D26" s="89"/>
    </row>
    <row r="27" spans="2:4" s="91" customFormat="1" ht="17.25" customHeight="1" x14ac:dyDescent="0.7">
      <c r="B27" s="89"/>
      <c r="C27" s="89"/>
      <c r="D27" s="89"/>
    </row>
    <row r="28" spans="2:4" s="91" customFormat="1" ht="17.25" customHeight="1" x14ac:dyDescent="0.7">
      <c r="B28" s="89"/>
      <c r="C28" s="65" t="s">
        <v>20</v>
      </c>
      <c r="D28" s="65" t="s">
        <v>3</v>
      </c>
    </row>
    <row r="29" spans="2:4" s="91" customFormat="1" ht="17.25" customHeight="1" x14ac:dyDescent="0.7">
      <c r="B29" s="89"/>
      <c r="C29" s="65">
        <v>1</v>
      </c>
      <c r="D29" s="95" t="s">
        <v>76</v>
      </c>
    </row>
    <row r="30" spans="2:4" s="91" customFormat="1" ht="17.25" customHeight="1" x14ac:dyDescent="0.7">
      <c r="B30" s="89"/>
      <c r="C30" s="65">
        <v>2</v>
      </c>
      <c r="D30" s="95" t="s">
        <v>85</v>
      </c>
    </row>
    <row r="31" spans="2:4" s="91" customFormat="1" ht="17.25" customHeight="1" x14ac:dyDescent="0.7">
      <c r="B31" s="89"/>
      <c r="C31" s="65">
        <v>3</v>
      </c>
      <c r="D31" s="95" t="s">
        <v>82</v>
      </c>
    </row>
    <row r="32" spans="2:4" s="91" customFormat="1" ht="17.25" customHeight="1" x14ac:dyDescent="0.7">
      <c r="B32" s="89"/>
      <c r="C32" s="92"/>
      <c r="D32" s="94"/>
    </row>
    <row r="33" spans="2:51" s="91" customFormat="1" ht="17.25" customHeight="1" x14ac:dyDescent="0.7">
      <c r="B33" s="89" t="s">
        <v>239</v>
      </c>
      <c r="C33" s="89"/>
      <c r="D33" s="89"/>
      <c r="E33" s="96"/>
      <c r="F33" s="96"/>
    </row>
    <row r="34" spans="2:51" s="91" customFormat="1" ht="17.25" customHeight="1" x14ac:dyDescent="0.7">
      <c r="B34" s="89" t="s">
        <v>110</v>
      </c>
      <c r="C34" s="89"/>
      <c r="D34" s="89"/>
      <c r="E34" s="96"/>
      <c r="F34" s="96"/>
    </row>
    <row r="35" spans="2:51" s="91" customFormat="1" ht="17.25" customHeight="1" x14ac:dyDescent="0.7">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7">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7">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7">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7">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7">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7">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7">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7">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7">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7">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7">
      <c r="B46" s="89" t="s">
        <v>240</v>
      </c>
      <c r="C46" s="89"/>
      <c r="D46" s="89"/>
    </row>
    <row r="47" spans="2:51" s="91" customFormat="1" ht="17.25" customHeight="1" x14ac:dyDescent="0.7">
      <c r="B47" s="89" t="s">
        <v>115</v>
      </c>
      <c r="C47" s="89"/>
      <c r="D47" s="89"/>
      <c r="AH47" s="64"/>
      <c r="AI47" s="64"/>
      <c r="AJ47" s="64"/>
      <c r="AK47" s="64"/>
      <c r="AL47" s="64"/>
      <c r="AM47" s="64"/>
      <c r="AN47" s="64"/>
      <c r="AO47" s="64"/>
      <c r="AP47" s="64"/>
      <c r="AQ47" s="64"/>
      <c r="AR47" s="64"/>
      <c r="AS47" s="64"/>
    </row>
    <row r="48" spans="2:51" s="91" customFormat="1" ht="17.25" customHeight="1" x14ac:dyDescent="0.7">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7">
      <c r="F49" s="64"/>
    </row>
    <row r="50" spans="2:50" s="91" customFormat="1" ht="17.25" customHeight="1" x14ac:dyDescent="0.7">
      <c r="B50" s="89" t="s">
        <v>241</v>
      </c>
      <c r="C50" s="89"/>
    </row>
    <row r="51" spans="2:50" s="91" customFormat="1" ht="17.25" customHeight="1" x14ac:dyDescent="0.7">
      <c r="B51" s="89"/>
      <c r="C51" s="89"/>
    </row>
    <row r="52" spans="2:50" s="91" customFormat="1" ht="17.25" customHeight="1" x14ac:dyDescent="0.7">
      <c r="B52" s="89" t="s">
        <v>242</v>
      </c>
      <c r="C52" s="89"/>
    </row>
    <row r="53" spans="2:50" s="91" customFormat="1" ht="17.25" customHeight="1" x14ac:dyDescent="0.7">
      <c r="B53" s="89" t="s">
        <v>191</v>
      </c>
      <c r="C53" s="89"/>
    </row>
    <row r="54" spans="2:50" s="91" customFormat="1" ht="17.25" customHeight="1" x14ac:dyDescent="0.7">
      <c r="B54" s="89"/>
      <c r="C54" s="89"/>
    </row>
    <row r="55" spans="2:50" s="91" customFormat="1" ht="17.25" customHeight="1" x14ac:dyDescent="0.7">
      <c r="B55" s="89" t="s">
        <v>243</v>
      </c>
      <c r="C55" s="89"/>
    </row>
    <row r="56" spans="2:50" s="91" customFormat="1" ht="17.25" customHeight="1" x14ac:dyDescent="0.7">
      <c r="B56" s="89" t="s">
        <v>116</v>
      </c>
      <c r="C56" s="89"/>
    </row>
    <row r="57" spans="2:50" s="91" customFormat="1" ht="17.25" customHeight="1" x14ac:dyDescent="0.7">
      <c r="B57" s="89"/>
      <c r="C57" s="89"/>
    </row>
    <row r="58" spans="2:50" s="91" customFormat="1" ht="17.25" customHeight="1" x14ac:dyDescent="0.7">
      <c r="B58" s="89" t="s">
        <v>244</v>
      </c>
      <c r="C58" s="89"/>
      <c r="D58" s="89"/>
    </row>
    <row r="59" spans="2:50" s="91" customFormat="1" ht="17.25" customHeight="1" x14ac:dyDescent="0.7">
      <c r="B59" s="89"/>
      <c r="C59" s="89"/>
      <c r="D59" s="89"/>
    </row>
    <row r="60" spans="2:50" s="91" customFormat="1" ht="17.25" customHeight="1" x14ac:dyDescent="0.7">
      <c r="B60" s="96" t="s">
        <v>245</v>
      </c>
      <c r="C60" s="96"/>
      <c r="D60" s="89"/>
    </row>
    <row r="61" spans="2:50" s="91" customFormat="1" ht="17.25" customHeight="1" x14ac:dyDescent="0.7">
      <c r="B61" s="96" t="s">
        <v>117</v>
      </c>
      <c r="C61" s="96"/>
      <c r="D61" s="89"/>
    </row>
    <row r="62" spans="2:50" s="91" customFormat="1" ht="17.25" customHeight="1" x14ac:dyDescent="0.7">
      <c r="B62" s="96" t="s">
        <v>192</v>
      </c>
    </row>
    <row r="63" spans="2:50" s="91" customFormat="1" ht="17.25" customHeight="1" x14ac:dyDescent="0.7">
      <c r="B63" s="96"/>
    </row>
    <row r="64" spans="2:50" s="91" customFormat="1" ht="17.25" customHeight="1" x14ac:dyDescent="0.7">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7">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7">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7">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7">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7">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3">
      <c r="B70" s="91" t="s">
        <v>249</v>
      </c>
      <c r="BL70" s="104"/>
      <c r="BM70" s="105"/>
      <c r="BN70" s="104"/>
      <c r="BO70" s="104"/>
      <c r="BP70" s="104"/>
      <c r="BQ70" s="106"/>
      <c r="BR70" s="107"/>
      <c r="BS70" s="107"/>
    </row>
    <row r="71" spans="2:71" s="91" customFormat="1" ht="17.25" customHeight="1" x14ac:dyDescent="0.7">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7">
      <c r="B72" s="91" t="s">
        <v>250</v>
      </c>
    </row>
    <row r="73" spans="2:71" ht="18.75" customHeight="1" x14ac:dyDescent="0.7"/>
    <row r="74" spans="2:71" ht="18.75" customHeight="1" x14ac:dyDescent="0.7"/>
    <row r="75" spans="2:71" ht="18.75" customHeight="1" x14ac:dyDescent="0.7"/>
    <row r="76" spans="2:71" ht="18.75" customHeight="1" x14ac:dyDescent="0.7"/>
    <row r="77" spans="2:71" ht="18.75" customHeight="1" x14ac:dyDescent="0.7"/>
    <row r="78" spans="2:71" ht="18.75" customHeight="1" x14ac:dyDescent="0.7"/>
    <row r="79" spans="2:71" ht="18.75" customHeight="1" x14ac:dyDescent="0.7"/>
    <row r="80" spans="2:71"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row r="108" ht="18.75" customHeight="1" x14ac:dyDescent="0.7"/>
    <row r="109" ht="18.75" customHeight="1" x14ac:dyDescent="0.7"/>
    <row r="110" ht="18.75" customHeight="1" x14ac:dyDescent="0.7"/>
    <row r="111" ht="18.75" customHeight="1" x14ac:dyDescent="0.7"/>
    <row r="112" ht="18.75" customHeight="1" x14ac:dyDescent="0.7"/>
    <row r="113" ht="18.75" customHeight="1" x14ac:dyDescent="0.7"/>
    <row r="114" ht="18.75" customHeight="1" x14ac:dyDescent="0.7"/>
    <row r="115" ht="18.75" customHeight="1" x14ac:dyDescent="0.7"/>
    <row r="116"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RowHeight="25.9" x14ac:dyDescent="0.7"/>
  <cols>
    <col min="1" max="1" width="1.875" style="190" customWidth="1"/>
    <col min="2" max="2" width="11.5" style="190" customWidth="1"/>
    <col min="3" max="12" width="40.625" style="190" customWidth="1"/>
    <col min="13" max="16384" width="9" style="190"/>
  </cols>
  <sheetData>
    <row r="1" spans="2:12" x14ac:dyDescent="0.7">
      <c r="B1" s="189" t="s">
        <v>98</v>
      </c>
      <c r="C1" s="189"/>
      <c r="D1" s="189"/>
    </row>
    <row r="2" spans="2:12" x14ac:dyDescent="0.7">
      <c r="B2" s="189"/>
      <c r="C2" s="189"/>
      <c r="D2" s="189"/>
    </row>
    <row r="3" spans="2:12" x14ac:dyDescent="0.7">
      <c r="B3" s="191" t="s">
        <v>99</v>
      </c>
      <c r="C3" s="191" t="s">
        <v>100</v>
      </c>
      <c r="D3" s="189"/>
    </row>
    <row r="4" spans="2:12" x14ac:dyDescent="0.7">
      <c r="B4" s="192">
        <v>1</v>
      </c>
      <c r="C4" s="193" t="s">
        <v>194</v>
      </c>
      <c r="D4" s="189"/>
    </row>
    <row r="5" spans="2:12" x14ac:dyDescent="0.7">
      <c r="B5" s="192">
        <v>2</v>
      </c>
      <c r="C5" s="193" t="s">
        <v>195</v>
      </c>
    </row>
    <row r="6" spans="2:12" x14ac:dyDescent="0.7">
      <c r="B6" s="192">
        <v>3</v>
      </c>
      <c r="C6" s="193" t="s">
        <v>196</v>
      </c>
      <c r="D6" s="189"/>
    </row>
    <row r="7" spans="2:12" x14ac:dyDescent="0.7">
      <c r="B7" s="192">
        <v>4</v>
      </c>
      <c r="C7" s="193" t="s">
        <v>197</v>
      </c>
      <c r="D7" s="189"/>
    </row>
    <row r="8" spans="2:12" x14ac:dyDescent="0.7">
      <c r="B8" s="192">
        <v>5</v>
      </c>
      <c r="C8" s="193" t="s">
        <v>251</v>
      </c>
      <c r="D8" s="189"/>
    </row>
    <row r="9" spans="2:12" x14ac:dyDescent="0.7">
      <c r="B9" s="192">
        <v>6</v>
      </c>
      <c r="C9" s="193" t="s">
        <v>81</v>
      </c>
      <c r="D9" s="189"/>
    </row>
    <row r="10" spans="2:12" x14ac:dyDescent="0.7">
      <c r="B10" s="192">
        <v>7</v>
      </c>
      <c r="C10" s="193" t="s">
        <v>148</v>
      </c>
      <c r="D10" s="189"/>
    </row>
    <row r="12" spans="2:12" x14ac:dyDescent="0.7">
      <c r="B12" s="189" t="s">
        <v>101</v>
      </c>
    </row>
    <row r="13" spans="2:12" ht="26.25" thickBot="1" x14ac:dyDescent="0.75"/>
    <row r="14" spans="2:12" ht="26.25" thickBot="1" x14ac:dyDescent="0.7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7">
      <c r="B15" s="698" t="s">
        <v>84</v>
      </c>
      <c r="C15" s="198" t="s">
        <v>78</v>
      </c>
      <c r="D15" s="199" t="s">
        <v>79</v>
      </c>
      <c r="E15" s="199" t="s">
        <v>77</v>
      </c>
      <c r="F15" s="200" t="s">
        <v>81</v>
      </c>
      <c r="G15" s="200" t="s">
        <v>81</v>
      </c>
      <c r="H15" s="200" t="s">
        <v>81</v>
      </c>
      <c r="I15" s="200" t="s">
        <v>81</v>
      </c>
      <c r="J15" s="200" t="s">
        <v>81</v>
      </c>
      <c r="K15" s="200" t="s">
        <v>81</v>
      </c>
      <c r="L15" s="201" t="s">
        <v>81</v>
      </c>
    </row>
    <row r="16" spans="2:12" x14ac:dyDescent="0.7">
      <c r="B16" s="699"/>
      <c r="C16" s="202" t="s">
        <v>81</v>
      </c>
      <c r="D16" s="200" t="s">
        <v>80</v>
      </c>
      <c r="E16" s="200" t="s">
        <v>198</v>
      </c>
      <c r="F16" s="200" t="s">
        <v>81</v>
      </c>
      <c r="G16" s="200" t="s">
        <v>81</v>
      </c>
      <c r="H16" s="200" t="s">
        <v>81</v>
      </c>
      <c r="I16" s="200" t="s">
        <v>81</v>
      </c>
      <c r="J16" s="200" t="s">
        <v>81</v>
      </c>
      <c r="K16" s="200" t="s">
        <v>81</v>
      </c>
      <c r="L16" s="201" t="s">
        <v>81</v>
      </c>
    </row>
    <row r="17" spans="2:12" x14ac:dyDescent="0.7">
      <c r="B17" s="699"/>
      <c r="C17" s="202" t="s">
        <v>81</v>
      </c>
      <c r="D17" s="200" t="s">
        <v>19</v>
      </c>
      <c r="E17" s="200" t="s">
        <v>199</v>
      </c>
      <c r="F17" s="200" t="s">
        <v>81</v>
      </c>
      <c r="G17" s="200" t="s">
        <v>81</v>
      </c>
      <c r="H17" s="200" t="s">
        <v>81</v>
      </c>
      <c r="I17" s="200" t="s">
        <v>81</v>
      </c>
      <c r="J17" s="200" t="s">
        <v>81</v>
      </c>
      <c r="K17" s="200" t="s">
        <v>81</v>
      </c>
      <c r="L17" s="201" t="s">
        <v>81</v>
      </c>
    </row>
    <row r="18" spans="2:12" x14ac:dyDescent="0.7">
      <c r="B18" s="699"/>
      <c r="C18" s="202" t="s">
        <v>81</v>
      </c>
      <c r="D18" s="200" t="s">
        <v>106</v>
      </c>
      <c r="E18" s="200" t="s">
        <v>106</v>
      </c>
      <c r="F18" s="200" t="s">
        <v>81</v>
      </c>
      <c r="G18" s="200" t="s">
        <v>81</v>
      </c>
      <c r="H18" s="200" t="s">
        <v>81</v>
      </c>
      <c r="I18" s="200" t="s">
        <v>81</v>
      </c>
      <c r="J18" s="200" t="s">
        <v>81</v>
      </c>
      <c r="K18" s="200" t="s">
        <v>81</v>
      </c>
      <c r="L18" s="201" t="s">
        <v>81</v>
      </c>
    </row>
    <row r="19" spans="2:12" x14ac:dyDescent="0.7">
      <c r="B19" s="699"/>
      <c r="C19" s="202" t="s">
        <v>148</v>
      </c>
      <c r="D19" s="200" t="s">
        <v>81</v>
      </c>
      <c r="E19" s="200" t="s">
        <v>81</v>
      </c>
      <c r="F19" s="200" t="s">
        <v>81</v>
      </c>
      <c r="G19" s="200" t="s">
        <v>81</v>
      </c>
      <c r="H19" s="200" t="s">
        <v>81</v>
      </c>
      <c r="I19" s="200" t="s">
        <v>81</v>
      </c>
      <c r="J19" s="200" t="s">
        <v>81</v>
      </c>
      <c r="K19" s="200" t="s">
        <v>81</v>
      </c>
      <c r="L19" s="201" t="s">
        <v>81</v>
      </c>
    </row>
    <row r="20" spans="2:12" x14ac:dyDescent="0.7">
      <c r="B20" s="699"/>
      <c r="C20" s="202" t="s">
        <v>148</v>
      </c>
      <c r="D20" s="200" t="s">
        <v>81</v>
      </c>
      <c r="E20" s="200" t="s">
        <v>81</v>
      </c>
      <c r="F20" s="200" t="s">
        <v>81</v>
      </c>
      <c r="G20" s="200" t="s">
        <v>81</v>
      </c>
      <c r="H20" s="200" t="s">
        <v>81</v>
      </c>
      <c r="I20" s="200" t="s">
        <v>81</v>
      </c>
      <c r="J20" s="200" t="s">
        <v>81</v>
      </c>
      <c r="K20" s="200" t="s">
        <v>81</v>
      </c>
      <c r="L20" s="201" t="s">
        <v>81</v>
      </c>
    </row>
    <row r="21" spans="2:12" x14ac:dyDescent="0.7">
      <c r="B21" s="699"/>
      <c r="C21" s="202" t="s">
        <v>148</v>
      </c>
      <c r="D21" s="200" t="s">
        <v>81</v>
      </c>
      <c r="E21" s="200" t="s">
        <v>81</v>
      </c>
      <c r="F21" s="200" t="s">
        <v>81</v>
      </c>
      <c r="G21" s="200" t="s">
        <v>81</v>
      </c>
      <c r="H21" s="200" t="s">
        <v>81</v>
      </c>
      <c r="I21" s="200" t="s">
        <v>81</v>
      </c>
      <c r="J21" s="200" t="s">
        <v>81</v>
      </c>
      <c r="K21" s="200" t="s">
        <v>81</v>
      </c>
      <c r="L21" s="201" t="s">
        <v>81</v>
      </c>
    </row>
    <row r="22" spans="2:12" x14ac:dyDescent="0.7">
      <c r="B22" s="699"/>
      <c r="C22" s="202" t="s">
        <v>148</v>
      </c>
      <c r="D22" s="200" t="s">
        <v>81</v>
      </c>
      <c r="E22" s="200" t="s">
        <v>81</v>
      </c>
      <c r="F22" s="200" t="s">
        <v>81</v>
      </c>
      <c r="G22" s="200" t="s">
        <v>81</v>
      </c>
      <c r="H22" s="200" t="s">
        <v>81</v>
      </c>
      <c r="I22" s="200" t="s">
        <v>81</v>
      </c>
      <c r="J22" s="200" t="s">
        <v>81</v>
      </c>
      <c r="K22" s="200" t="s">
        <v>81</v>
      </c>
      <c r="L22" s="201" t="s">
        <v>81</v>
      </c>
    </row>
    <row r="23" spans="2:12" ht="26.25" thickBot="1" x14ac:dyDescent="0.75">
      <c r="B23" s="700"/>
      <c r="C23" s="203" t="s">
        <v>148</v>
      </c>
      <c r="D23" s="204" t="s">
        <v>148</v>
      </c>
      <c r="E23" s="204" t="s">
        <v>148</v>
      </c>
      <c r="F23" s="204" t="s">
        <v>148</v>
      </c>
      <c r="G23" s="204" t="s">
        <v>148</v>
      </c>
      <c r="H23" s="204" t="s">
        <v>148</v>
      </c>
      <c r="I23" s="204" t="s">
        <v>148</v>
      </c>
      <c r="J23" s="204" t="s">
        <v>148</v>
      </c>
      <c r="K23" s="204" t="s">
        <v>148</v>
      </c>
      <c r="L23" s="205" t="s">
        <v>148</v>
      </c>
    </row>
    <row r="25" spans="2:12" x14ac:dyDescent="0.7">
      <c r="C25" s="190" t="s">
        <v>145</v>
      </c>
    </row>
    <row r="26" spans="2:12" x14ac:dyDescent="0.7">
      <c r="C26" s="190" t="s">
        <v>86</v>
      </c>
    </row>
    <row r="27" spans="2:12" x14ac:dyDescent="0.7">
      <c r="C27" s="190" t="s">
        <v>147</v>
      </c>
    </row>
    <row r="28" spans="2:12" x14ac:dyDescent="0.7">
      <c r="C28" s="190" t="s">
        <v>87</v>
      </c>
    </row>
    <row r="29" spans="2:12" x14ac:dyDescent="0.7">
      <c r="C29" s="190" t="s">
        <v>102</v>
      </c>
    </row>
    <row r="30" spans="2:12" x14ac:dyDescent="0.7">
      <c r="C30" s="190" t="s">
        <v>200</v>
      </c>
    </row>
    <row r="32" spans="2:12" x14ac:dyDescent="0.7">
      <c r="C32" s="190" t="s">
        <v>88</v>
      </c>
    </row>
    <row r="33" spans="3:3" x14ac:dyDescent="0.7">
      <c r="C33" s="190" t="s">
        <v>89</v>
      </c>
    </row>
    <row r="35" spans="3:3" x14ac:dyDescent="0.7">
      <c r="C35" s="190" t="s">
        <v>146</v>
      </c>
    </row>
    <row r="36" spans="3:3" x14ac:dyDescent="0.7">
      <c r="C36" s="190" t="s">
        <v>90</v>
      </c>
    </row>
    <row r="37" spans="3:3" x14ac:dyDescent="0.7">
      <c r="C37" s="190" t="s">
        <v>91</v>
      </c>
    </row>
    <row r="38" spans="3:3" x14ac:dyDescent="0.7">
      <c r="C38" s="190" t="s">
        <v>92</v>
      </c>
    </row>
    <row r="39" spans="3:3" x14ac:dyDescent="0.7">
      <c r="C39" s="190" t="s">
        <v>93</v>
      </c>
    </row>
    <row r="40" spans="3:3" x14ac:dyDescent="0.7">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指定（更新）申請書</vt:lpstr>
      <vt:lpstr>付表</vt:lpstr>
      <vt:lpstr>参考様式1（1枚用）</vt:lpstr>
      <vt:lpstr>参考様式1（50人）</vt:lpstr>
      <vt:lpstr>シフト記号表</vt:lpstr>
      <vt:lpstr>【記載例】参考様式1</vt:lpstr>
      <vt:lpstr>【記載例】シフト記号表</vt:lpstr>
      <vt:lpstr>記入方法</vt:lpstr>
      <vt:lpstr>プルダウン・リスト</vt:lpstr>
      <vt:lpstr>参考様式2</vt:lpstr>
      <vt:lpstr>参考様式3</vt:lpstr>
      <vt:lpstr>参考様式4</vt:lpstr>
      <vt:lpstr>参考様式5</vt:lpstr>
      <vt:lpstr>参考様式6</vt:lpstr>
      <vt:lpstr>別紙①</vt:lpstr>
      <vt:lpstr>別紙②</vt:lpstr>
      <vt:lpstr>別紙③</vt:lpstr>
      <vt:lpstr>参考様式7</vt:lpstr>
      <vt:lpstr>シフト記号表!【記載例】シフト記号</vt:lpstr>
      <vt:lpstr>【記載例】シフト記号</vt:lpstr>
      <vt:lpstr>【記載例】シフト記号表!Print_Area</vt:lpstr>
      <vt:lpstr>【記載例】参考様式1!Print_Area</vt:lpstr>
      <vt:lpstr>シフト記号表!Print_Area</vt:lpstr>
      <vt:lpstr>記入方法!Print_Area</vt:lpstr>
      <vt:lpstr>'参考様式1（1枚用）'!Print_Area</vt:lpstr>
      <vt:lpstr>'参考様式1（50人）'!Print_Area</vt:lpstr>
      <vt:lpstr>参考様式2!Print_Area</vt:lpstr>
      <vt:lpstr>参考様式4!Print_Area</vt:lpstr>
      <vt:lpstr>参考様式5!Print_Area</vt:lpstr>
      <vt:lpstr>参考様式6!Print_Area</vt:lpstr>
      <vt:lpstr>参考様式7!Print_Area</vt:lpstr>
      <vt:lpstr>'参考様式1（1枚用）'!Print_Titles</vt:lpstr>
      <vt:lpstr>'参考様式1（50人）'!Print_Titles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最上　哲充</cp:lastModifiedBy>
  <cp:lastPrinted>2021-10-08T07:45:03Z</cp:lastPrinted>
  <dcterms:created xsi:type="dcterms:W3CDTF">2020-01-28T01:12:50Z</dcterms:created>
  <dcterms:modified xsi:type="dcterms:W3CDTF">2021-10-08T07:45:11Z</dcterms:modified>
</cp:coreProperties>
</file>