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10.0.0.15\home$\1239\指定申請書類_New\"/>
    </mc:Choice>
  </mc:AlternateContent>
  <xr:revisionPtr revIDLastSave="0" documentId="13_ncr:1_{7F49EE51-79D2-48EC-8A6C-46B931D1DE83}" xr6:coauthVersionLast="36" xr6:coauthVersionMax="36" xr10:uidLastSave="{00000000-0000-0000-0000-000000000000}"/>
  <bookViews>
    <workbookView xWindow="0" yWindow="0" windowWidth="20520" windowHeight="9360" tabRatio="856" xr2:uid="{00000000-000D-0000-FFFF-FFFF00000000}"/>
  </bookViews>
  <sheets>
    <sheet name="指定申請書" sheetId="18" r:id="rId1"/>
    <sheet name="指定更新申請書" sheetId="23" r:id="rId2"/>
    <sheet name="付表" sheetId="17" r:id="rId3"/>
    <sheet name="参考資料１（１枚版）" sheetId="1" r:id="rId4"/>
    <sheet name="参考資料１（100名）" sheetId="9" r:id="rId5"/>
    <sheet name="記載例" sheetId="10" r:id="rId6"/>
    <sheet name="記入方法" sheetId="5" r:id="rId7"/>
    <sheet name="プルダウン・リスト" sheetId="2" r:id="rId8"/>
    <sheet name="参考様式２" sheetId="11" r:id="rId9"/>
    <sheet name="参考様式４" sheetId="12" r:id="rId10"/>
    <sheet name="参考様式６" sheetId="13" r:id="rId11"/>
    <sheet name="別紙①" sheetId="15" r:id="rId12"/>
    <sheet name="別紙②" sheetId="16" r:id="rId13"/>
    <sheet name="参考様式７" sheetId="14" r:id="rId14"/>
  </sheets>
  <definedNames>
    <definedName name="_xlnm.Print_Area" localSheetId="5">記載例!$A$1:$BD$51</definedName>
    <definedName name="_xlnm.Print_Area" localSheetId="6">記入方法!$A$1:$O$77</definedName>
    <definedName name="_xlnm.Print_Area" localSheetId="4">'参考資料１（100名）'!$A$1:$BD$133</definedName>
    <definedName name="_xlnm.Print_Area" localSheetId="3">'参考資料１（１枚版）'!$A$1:$BD$51</definedName>
    <definedName name="_xlnm.Print_Area" localSheetId="9">参考様式４!$A$1:$B$16</definedName>
    <definedName name="_xlnm.Print_Area" localSheetId="13">参考様式７!$A$1:$B$27</definedName>
    <definedName name="_xlnm.Print_Area" localSheetId="1">指定更新申請書!$A$1:$S$36</definedName>
    <definedName name="_xlnm.Print_Area" localSheetId="0">指定申請書!$A$1:$T$40</definedName>
    <definedName name="_xlnm.Print_Titles" localSheetId="5">記載例!$1:$13</definedName>
    <definedName name="_xlnm.Print_Titles" localSheetId="4">'参考資料１（100名）'!$1:$13</definedName>
    <definedName name="_xlnm.Print_Titles" localSheetId="3">'参考資料１（１枚版）'!$1:$13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<sst xmlns="http://schemas.openxmlformats.org/spreadsheetml/2006/main" count="710" uniqueCount="386">
  <si>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</si>
  <si>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</si>
  <si>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</si>
  <si>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</si>
  <si>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</si>
  <si>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</si>
  <si>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</si>
  <si>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</si>
  <si>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</si>
  <si>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</si>
  <si>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</si>
  <si>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</si>
  <si>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</si>
  <si>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</si>
  <si>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</si>
  <si>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</si>
  <si>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</si>
  <si>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</si>
  <si>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</si>
  <si>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</si>
  <si>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</si>
  <si>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</si>
  <si>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</si>
  <si>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</si>
  <si>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</si>
  <si>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</si>
  <si>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</si>
  <si>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</si>
  <si>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</si>
  <si>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</si>
  <si>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</si>
  <si>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</si>
  <si>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</si>
  <si>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</si>
  <si>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</si>
  <si>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</si>
  <si>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</si>
  <si>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</si>
  <si>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</si>
  <si>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</si>
  <si>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</si>
  <si>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</si>
  <si>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</si>
  <si>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</si>
  <si>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</si>
  <si>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</si>
  <si>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</si>
  <si>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</si>
  <si>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</si>
  <si>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</si>
  <si>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</si>
  <si>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</si>
  <si>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</si>
  <si>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</si>
  <si>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</si>
  <si>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</si>
  <si>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</si>
  <si>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</si>
  <si>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</si>
  <si>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</si>
  <si>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</si>
  <si>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</si>
  <si>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</si>
  <si>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</si>
  <si>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</si>
  <si>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</si>
  <si>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</si>
  <si>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</si>
  <si>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</si>
  <si>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</si>
  <si>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</si>
  <si>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</si>
  <si>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</si>
  <si>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</si>
  <si>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</si>
  <si>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</si>
  <si>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</si>
  <si>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</si>
  <si>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</si>
  <si>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</si>
  <si>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</si>
  <si>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</si>
  <si>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</si>
  <si>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</si>
  <si>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</si>
  <si>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</si>
  <si>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</si>
  <si>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</si>
  <si>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</si>
  <si>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</si>
  <si>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</si>
  <si>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</si>
  <si>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</si>
  <si>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</si>
  <si>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</si>
  <si>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</si>
  <si>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</si>
  <si>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</si>
  <si>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</si>
  <si>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</si>
  <si>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</si>
  <si>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</si>
  <si>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</si>
  <si>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</si>
  <si>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</si>
  <si>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</si>
  <si>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</si>
  <si>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</si>
  <si>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</si>
  <si>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</si>
  <si>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</si>
  <si>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</si>
  <si>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</si>
  <si>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</si>
  <si>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</si>
  <si>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</si>
  <si>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</si>
  <si>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</si>
  <si>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</si>
  <si>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</si>
  <si>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</si>
  <si>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</si>
  <si>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</si>
  <si>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</si>
  <si>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</si>
  <si>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</si>
  <si>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</si>
  <si>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</si>
  <si>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</si>
  <si>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</si>
  <si>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</si>
  <si>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</si>
  <si>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</si>
  <si>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</si>
  <si>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</si>
  <si>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</si>
  <si>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</si>
  <si>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</si>
  <si>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</si>
  <si>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</si>
  <si>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</si>
  <si>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</si>
  <si>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</si>
  <si>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</si>
  <si>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</si>
  <si>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</si>
  <si>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</si>
  <si>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</si>
  <si>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t>
    <phoneticPr fontId="2"/>
  </si>
  <si>
    <t>備考</t>
    <rPh sb="0" eb="2">
      <t>ビコウ</t>
    </rPh>
    <phoneticPr fontId="1"/>
  </si>
  <si>
    <t>備考</t>
    <rPh sb="0" eb="2">
      <t>ビコウ</t>
    </rPh>
    <phoneticPr fontId="2"/>
  </si>
  <si>
    <t>フリガナ</t>
    <phoneticPr fontId="1"/>
  </si>
  <si>
    <t>フリガナ</t>
    <phoneticPr fontId="2"/>
  </si>
  <si>
    <t>所在地</t>
    <rPh sb="0" eb="3">
      <t>ショザイチ</t>
    </rPh>
    <phoneticPr fontId="1"/>
  </si>
  <si>
    <t>名称</t>
    <rPh sb="0" eb="2">
      <t>メイショウ</t>
    </rPh>
    <phoneticPr fontId="1"/>
  </si>
  <si>
    <t>（参考様式４）</t>
    <phoneticPr fontId="2"/>
  </si>
  <si>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</si>
  <si>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</si>
  <si>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</si>
  <si>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</si>
  <si>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2"/>
  </si>
  <si>
    <t>２  円滑かつ迅速に苦情処理を行うための処理体制・手順</t>
    <phoneticPr fontId="2"/>
  </si>
  <si>
    <t>３  苦情があったサービス事業者に対する対応方針等（居宅介護支援事業者の場合記入）</t>
    <phoneticPr fontId="2"/>
  </si>
  <si>
    <t>４  その他参考事項</t>
    <phoneticPr fontId="2"/>
  </si>
  <si>
    <t>備考  上の事項は例示であり、これにかかわらず苦情処理に係る対応方針を具体的に記してください。</t>
  </si>
  <si>
    <t>（参考様式２）</t>
    <rPh sb="1" eb="3">
      <t>サンコウ</t>
    </rPh>
    <rPh sb="3" eb="5">
      <t>ヨウシキ</t>
    </rPh>
    <phoneticPr fontId="2"/>
  </si>
  <si>
    <t>平面図</t>
    <rPh sb="0" eb="3">
      <t>ヘイメンズ</t>
    </rPh>
    <phoneticPr fontId="2"/>
  </si>
  <si>
    <t>事業所・施設の名称</t>
    <rPh sb="0" eb="3">
      <t>ジギョウショ</t>
    </rPh>
    <rPh sb="4" eb="6">
      <t>シセツ</t>
    </rPh>
    <rPh sb="7" eb="9">
      <t>メイショウ</t>
    </rPh>
    <phoneticPr fontId="2"/>
  </si>
  <si>
    <t>展示コーナー</t>
    <rPh sb="0" eb="2">
      <t>テンジ</t>
    </rPh>
    <phoneticPr fontId="2"/>
  </si>
  <si>
    <t>　調理室</t>
    <rPh sb="1" eb="4">
      <t>チョウリシツ</t>
    </rPh>
    <phoneticPr fontId="2"/>
  </si>
  <si>
    <t>　談話室</t>
    <rPh sb="1" eb="4">
      <t>ダンワシツ</t>
    </rPh>
    <phoneticPr fontId="2"/>
  </si>
  <si>
    <t>　相談室</t>
    <rPh sb="1" eb="4">
      <t>ソウダンシツ</t>
    </rPh>
    <phoneticPr fontId="2"/>
  </si>
  <si>
    <t>　診察室 40㎡</t>
    <rPh sb="1" eb="4">
      <t>シンサツシツ</t>
    </rPh>
    <phoneticPr fontId="2"/>
  </si>
  <si>
    <t>　30㎡</t>
    <phoneticPr fontId="2"/>
  </si>
  <si>
    <t>　20㎡</t>
    <phoneticPr fontId="2"/>
  </si>
  <si>
    <t>　調剤室</t>
    <rPh sb="1" eb="3">
      <t>チョウザイ</t>
    </rPh>
    <rPh sb="3" eb="4">
      <t>シツ</t>
    </rPh>
    <phoneticPr fontId="2"/>
  </si>
  <si>
    <t>玄関ホール</t>
    <rPh sb="0" eb="2">
      <t>ゲンカン</t>
    </rPh>
    <phoneticPr fontId="2"/>
  </si>
  <si>
    <t>　　機能訓練室　100㎡</t>
    <rPh sb="2" eb="4">
      <t>キノウ</t>
    </rPh>
    <rPh sb="4" eb="6">
      <t>クンレン</t>
    </rPh>
    <rPh sb="6" eb="7">
      <t>シツ</t>
    </rPh>
    <phoneticPr fontId="2"/>
  </si>
  <si>
    <t>　　（食堂兼用）</t>
    <rPh sb="3" eb="5">
      <t>ショクドウ</t>
    </rPh>
    <rPh sb="5" eb="7">
      <t>ケンヨウ</t>
    </rPh>
    <phoneticPr fontId="2"/>
  </si>
  <si>
    <t>浴室 70㎡</t>
    <rPh sb="0" eb="2">
      <t>ヨクシツ</t>
    </rPh>
    <phoneticPr fontId="2"/>
  </si>
  <si>
    <t>　便所</t>
    <rPh sb="1" eb="3">
      <t>ベンジョ</t>
    </rPh>
    <phoneticPr fontId="2"/>
  </si>
  <si>
    <t>事務室 30㎡</t>
    <rPh sb="0" eb="3">
      <t>ジムシツ</t>
    </rPh>
    <phoneticPr fontId="2"/>
  </si>
  <si>
    <t>備考　1</t>
    <rPh sb="0" eb="2">
      <t>ビコウ</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</si>
  <si>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</si>
  <si>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</si>
  <si>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</si>
  <si>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（参考様式６）</t>
    <rPh sb="1" eb="3">
      <t>サンコウ</t>
    </rPh>
    <rPh sb="3" eb="5">
      <t>ヨウシキ</t>
    </rPh>
    <phoneticPr fontId="2"/>
  </si>
  <si>
    <t>誓　約　書</t>
    <phoneticPr fontId="2"/>
  </si>
  <si>
    <t>令和</t>
    <rPh sb="0" eb="2">
      <t>レイワ</t>
    </rPh>
    <phoneticPr fontId="2"/>
  </si>
  <si>
    <t>年</t>
    <rPh sb="0" eb="1">
      <t>ネン</t>
    </rPh>
    <phoneticPr fontId="2"/>
  </si>
  <si>
    <t>月</t>
    <rPh sb="0" eb="1">
      <t>ゲツ</t>
    </rPh>
    <phoneticPr fontId="2"/>
  </si>
  <si>
    <t>日</t>
    <rPh sb="0" eb="1">
      <t>ニチ</t>
    </rPh>
    <phoneticPr fontId="2"/>
  </si>
  <si>
    <t>　大鰐町長　　殿</t>
    <rPh sb="1" eb="3">
      <t>オオワニ</t>
    </rPh>
    <rPh sb="3" eb="5">
      <t>チョウチョウ</t>
    </rPh>
    <rPh sb="7" eb="8">
      <t>ドノ</t>
    </rPh>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</si>
  <si>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</si>
  <si>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</si>
  <si>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</si>
  <si>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t>別紙①：　居宅サービス事業所向け</t>
    <rPh sb="0" eb="2">
      <t>ベッシ</t>
    </rPh>
    <rPh sb="14" eb="15">
      <t>ム</t>
    </rPh>
    <phoneticPr fontId="2"/>
  </si>
  <si>
    <t>（該当に○）</t>
    <rPh sb="1" eb="3">
      <t>ガイトウ</t>
    </rPh>
    <phoneticPr fontId="2"/>
  </si>
  <si>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2"/>
  </si>
  <si>
    <t>（別紙①：居宅サービス事業所向け）</t>
    <rPh sb="1" eb="3">
      <t>ベッシ</t>
    </rPh>
    <rPh sb="14" eb="15">
      <t>ム</t>
    </rPh>
    <phoneticPr fontId="31"/>
  </si>
  <si>
    <t>介護保険法第７０条第２項</t>
    <rPh sb="0" eb="2">
      <t>カイゴ</t>
    </rPh>
    <rPh sb="2" eb="4">
      <t>ホケン</t>
    </rPh>
    <rPh sb="4" eb="5">
      <t>ホウ</t>
    </rPh>
    <rPh sb="5" eb="6">
      <t>ダイ</t>
    </rPh>
    <rPh sb="8" eb="9">
      <t>ジョウ</t>
    </rPh>
    <rPh sb="9" eb="10">
      <t>ダイ</t>
    </rPh>
    <rPh sb="11" eb="12">
      <t>コウ</t>
    </rPh>
    <phoneticPr fontId="31"/>
  </si>
  <si>
    <t>一</t>
    <rPh sb="0" eb="1">
      <t>イチ</t>
    </rPh>
    <phoneticPr fontId="2"/>
  </si>
  <si>
    <t>申請者が都道府県の条例で定める者でないとき。</t>
    <phoneticPr fontId="2"/>
  </si>
  <si>
    <t>二</t>
    <rPh sb="0" eb="1">
      <t>ニ</t>
    </rPh>
    <phoneticPr fontId="2"/>
  </si>
  <si>
    <t>当該申請に係る事業所の従業者の知識及び技能並びに人員が、第七十四条第一項の都道府県の条例で定める基準及び同項の都道府県の条例で定める員数を満たしていないとき。</t>
    <phoneticPr fontId="2"/>
  </si>
  <si>
    <t>三</t>
    <rPh sb="0" eb="1">
      <t>サン</t>
    </rPh>
    <phoneticPr fontId="2"/>
  </si>
  <si>
    <t>申請者が、第七十四条第二項に規定する指定居宅サービスの事業の設備及び運営に関する基準に従って適正な居宅サービス事業の運営をすることができないと認められるとき。</t>
    <phoneticPr fontId="2"/>
  </si>
  <si>
    <t>四</t>
    <rPh sb="0" eb="1">
      <t>ヨン</t>
    </rPh>
    <phoneticPr fontId="2"/>
  </si>
  <si>
    <t>申請者が、禁錮以上の刑に処せられ、その執行を終わり、又は執行を受けることがなくなるまでの者であるとき。</t>
    <phoneticPr fontId="2"/>
  </si>
  <si>
    <t>五</t>
    <rPh sb="0" eb="1">
      <t>ゴ</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</si>
  <si>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</si>
  <si>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五の二</t>
    <rPh sb="0" eb="1">
      <t>ゴ</t>
    </rPh>
    <rPh sb="2" eb="3">
      <t>ニ</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</si>
  <si>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</si>
  <si>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五の三</t>
    <rPh sb="0" eb="1">
      <t>ゴ</t>
    </rPh>
    <rPh sb="2" eb="3">
      <t>サン</t>
    </rPh>
    <phoneticPr fontId="2"/>
  </si>
  <si>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2"/>
  </si>
  <si>
    <t>六</t>
    <rPh sb="0" eb="1">
      <t>ロク</t>
    </rPh>
    <phoneticPr fontId="2"/>
  </si>
  <si>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</si>
  <si>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</si>
  <si>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</si>
  <si>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</si>
  <si>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</si>
  <si>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七</t>
    <rPh sb="0" eb="1">
      <t>ナナ</t>
    </rPh>
    <phoneticPr fontId="2"/>
  </si>
  <si>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2"/>
  </si>
  <si>
    <t>七の二</t>
    <rPh sb="0" eb="1">
      <t>ナナ</t>
    </rPh>
    <rPh sb="2" eb="3">
      <t>ニ</t>
    </rPh>
    <phoneticPr fontId="2"/>
  </si>
  <si>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2"/>
  </si>
  <si>
    <t>八</t>
    <rPh sb="0" eb="1">
      <t>ハチ</t>
    </rPh>
    <phoneticPr fontId="2"/>
  </si>
  <si>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</si>
  <si>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九</t>
    <rPh sb="0" eb="1">
      <t>キュウ</t>
    </rPh>
    <phoneticPr fontId="2"/>
  </si>
  <si>
    <t>申請者が、指定の申請前五年以内に居宅サービス等に関し不正又は著しく不当な行為をした者であるとき。</t>
    <phoneticPr fontId="2"/>
  </si>
  <si>
    <t>十</t>
    <rPh sb="0" eb="1">
      <t>ジュウ</t>
    </rPh>
    <phoneticPr fontId="2"/>
  </si>
  <si>
    <t>申請者（特定施設入居者生活介護に係る指定の申請者を除く。）が、法人で、その役員等のうちに第四号から第六号まで又は第七号から前号までのいずれかに該当する者のあるものであるとき。</t>
    <phoneticPr fontId="2"/>
  </si>
  <si>
    <t>十の二</t>
    <rPh sb="0" eb="1">
      <t>ジュウ</t>
    </rPh>
    <rPh sb="2" eb="3">
      <t>ニ</t>
    </rPh>
    <phoneticPr fontId="2"/>
  </si>
  <si>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2"/>
  </si>
  <si>
    <t>十一</t>
    <rPh sb="0" eb="2">
      <t>ジュウイチ</t>
    </rPh>
    <phoneticPr fontId="2"/>
  </si>
  <si>
    <t>申請者（特定施設入居者生活介護に係る指定の申請者を除く。）が、法人でない事業所で、その管理者が第四号から第六号まで又は第七号から第九号までのいずれかに該当する者であるとき。</t>
    <phoneticPr fontId="2"/>
  </si>
  <si>
    <t>十二</t>
    <rPh sb="0" eb="1">
      <t>ジュウ</t>
    </rPh>
    <rPh sb="1" eb="2">
      <t>ニ</t>
    </rPh>
    <phoneticPr fontId="2"/>
  </si>
  <si>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2"/>
  </si>
  <si>
    <t>別紙②：　介護予防サービス事業所向け</t>
    <rPh sb="0" eb="2">
      <t>ベッシ</t>
    </rPh>
    <rPh sb="16" eb="17">
      <t>ム</t>
    </rPh>
    <phoneticPr fontId="2"/>
  </si>
  <si>
    <t>介護保険法第１１５条の２第２項</t>
    <rPh sb="0" eb="2">
      <t>カイゴ</t>
    </rPh>
    <rPh sb="2" eb="5">
      <t>ホケンホウ</t>
    </rPh>
    <rPh sb="5" eb="6">
      <t>ダイ</t>
    </rPh>
    <rPh sb="9" eb="10">
      <t>ジョウ</t>
    </rPh>
    <rPh sb="12" eb="13">
      <t>ダイ</t>
    </rPh>
    <rPh sb="14" eb="15">
      <t>コウ</t>
    </rPh>
    <phoneticPr fontId="31"/>
  </si>
  <si>
    <t>当該申請に係る事業所の従業者の知識及び技能並びに人員が、第百十五条の四第一項の都道府県の条例で定める基準及び同項の都道府県の条例で定める員数を満たしていないとき。</t>
    <phoneticPr fontId="2"/>
  </si>
  <si>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</si>
  <si>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</si>
  <si>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</si>
  <si>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</si>
  <si>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</si>
  <si>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2"/>
  </si>
  <si>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2"/>
  </si>
  <si>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</si>
  <si>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2"/>
  </si>
  <si>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2"/>
  </si>
  <si>
    <t>申請者（介護予防特定施設入居者生活介護に係る指定の申請者を除く。）が、法人でない事業所で、その管理者が第四号から第六号まで又は第七号から第九号までのいずれかに該当する者であるとき。</t>
    <phoneticPr fontId="2"/>
  </si>
  <si>
    <t>十二</t>
    <rPh sb="0" eb="2">
      <t>ジュウニ</t>
    </rPh>
    <phoneticPr fontId="2"/>
  </si>
  <si>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2"/>
  </si>
  <si>
    <t>（別紙②：介護予防サービス事業所向け）</t>
    <rPh sb="1" eb="3">
      <t>ベッシ</t>
    </rPh>
    <rPh sb="16" eb="17">
      <t>ム</t>
    </rPh>
    <phoneticPr fontId="31"/>
  </si>
  <si>
    <t>（参考様式７）</t>
    <rPh sb="1" eb="3">
      <t>サンコウ</t>
    </rPh>
    <rPh sb="3" eb="5">
      <t>ヨウシキ</t>
    </rPh>
    <phoneticPr fontId="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</si>
  <si>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
  </si>
  <si>
    <t>介護支援専門員番号</t>
    <rPh sb="0" eb="2">
      <t>カイゴ</t>
    </rPh>
    <rPh sb="2" eb="4">
      <t>シエン</t>
    </rPh>
    <rPh sb="4" eb="7">
      <t>センモンイン</t>
    </rPh>
    <rPh sb="7" eb="9">
      <t>バンゴウ</t>
    </rPh>
    <phoneticPr fontId="2"/>
  </si>
  <si>
    <t>氏　名</t>
    <rPh sb="0" eb="1">
      <t>シ</t>
    </rPh>
    <rPh sb="2" eb="3">
      <t>メイ</t>
    </rPh>
    <phoneticPr fontId="2"/>
  </si>
  <si>
    <t>付表１　指定居宅介護支援事業所の指定に係る記載事項</t>
    <phoneticPr fontId="2"/>
  </si>
  <si>
    <t>事 業 所</t>
    <phoneticPr fontId="2"/>
  </si>
  <si>
    <t>フリガナ</t>
  </si>
  <si>
    <t>名称</t>
    <phoneticPr fontId="2"/>
  </si>
  <si>
    <t>所在地</t>
    <phoneticPr fontId="2"/>
  </si>
  <si>
    <t>（郵便番号</t>
    <phoneticPr fontId="2"/>
  </si>
  <si>
    <t xml:space="preserve"> －  </t>
    <phoneticPr fontId="2"/>
  </si>
  <si>
    <t>　　　　　</t>
    <phoneticPr fontId="2"/>
  </si>
  <si>
    <t>連絡先</t>
  </si>
  <si>
    <t>電話番号</t>
  </si>
  <si>
    <t>FAX 番号</t>
  </si>
  <si>
    <t>Email</t>
    <phoneticPr fontId="2"/>
  </si>
  <si>
    <t>管 理 者</t>
    <phoneticPr fontId="2"/>
  </si>
  <si>
    <t>住所</t>
    <phoneticPr fontId="2"/>
  </si>
  <si>
    <t>－</t>
  </si>
  <si>
    <t>)</t>
    <phoneticPr fontId="2"/>
  </si>
  <si>
    <t>氏名</t>
    <rPh sb="0" eb="2">
      <t>シメイ</t>
    </rPh>
    <phoneticPr fontId="1"/>
  </si>
  <si>
    <t>氏名</t>
    <rPh sb="0" eb="2">
      <t>シメイ</t>
    </rPh>
    <phoneticPr fontId="2"/>
  </si>
  <si>
    <t>生年月日</t>
  </si>
  <si>
    <t>当該居宅介護支援事業所における介護支援専門員との兼務の有無</t>
    <phoneticPr fontId="2"/>
  </si>
  <si>
    <t>同一敷地内の他の事業所
又は施設の従業者との兼務
（兼務の場合記入）</t>
    <phoneticPr fontId="2"/>
  </si>
  <si>
    <t>事業所番号</t>
    <rPh sb="0" eb="3">
      <t>ジギョウショ</t>
    </rPh>
    <rPh sb="3" eb="5">
      <t>バンゴウ</t>
    </rPh>
    <phoneticPr fontId="2"/>
  </si>
  <si>
    <t>兼務する職種
及び勤務時間等</t>
    <phoneticPr fontId="2"/>
  </si>
  <si>
    <t>○人員に関する基準の確認に必要な事項</t>
    <rPh sb="1" eb="18">
      <t>ジ</t>
    </rPh>
    <phoneticPr fontId="2"/>
  </si>
  <si>
    <t>従業者の職種・員数（人）</t>
  </si>
  <si>
    <t>介護支援専門員</t>
  </si>
  <si>
    <t>専  従</t>
  </si>
  <si>
    <t>兼  務</t>
  </si>
  <si>
    <t>常  勤（人）</t>
  </si>
  <si>
    <t>非常勤（人）</t>
  </si>
  <si>
    <t>事業開始時の利用者の推定数</t>
    <rPh sb="10" eb="12">
      <t>スイテイ</t>
    </rPh>
    <phoneticPr fontId="2"/>
  </si>
  <si>
    <t>人</t>
  </si>
  <si>
    <t>添付書類</t>
  </si>
  <si>
    <t>別添のとおり</t>
  </si>
  <si>
    <t>記入欄が不足する場合は、適宜欄を設けて記載するか又は別様に記載した書類を添付してください。</t>
    <phoneticPr fontId="2"/>
  </si>
  <si>
    <t xml:space="preserve">管理者の兼務については、添付資料にて確認可能な場合は記載を省略することが可能です。               </t>
    <phoneticPr fontId="2"/>
  </si>
  <si>
    <t>（別添）</t>
    <rPh sb="1" eb="3">
      <t>ベッテン</t>
    </rPh>
    <phoneticPr fontId="2"/>
  </si>
  <si>
    <t>付表１　指定居宅介護支援事業所の指定に係る記載事項・チェックリスト</t>
    <phoneticPr fontId="2"/>
  </si>
  <si>
    <t>必要書類の添付漏れがないか確認（☑を記載）し、付表と合わせて提出してください。</t>
    <rPh sb="0" eb="2">
      <t>ヒツヨウ</t>
    </rPh>
    <rPh sb="2" eb="4">
      <t>ショルイ</t>
    </rPh>
    <rPh sb="5" eb="7">
      <t>テンプ</t>
    </rPh>
    <rPh sb="7" eb="8">
      <t>モ</t>
    </rPh>
    <rPh sb="13" eb="15">
      <t>カクニン</t>
    </rPh>
    <rPh sb="18" eb="20">
      <t>キサイ</t>
    </rPh>
    <rPh sb="23" eb="25">
      <t>フヒョウ</t>
    </rPh>
    <rPh sb="26" eb="27">
      <t>ア</t>
    </rPh>
    <rPh sb="30" eb="32">
      <t>テイシュツ</t>
    </rPh>
    <phoneticPr fontId="2"/>
  </si>
  <si>
    <t>添付書類</t>
    <rPh sb="0" eb="2">
      <t>テンプ</t>
    </rPh>
    <rPh sb="2" eb="4">
      <t>ショルイ</t>
    </rPh>
    <phoneticPr fontId="1"/>
  </si>
  <si>
    <t>添付書類</t>
    <rPh sb="0" eb="2">
      <t>テンプ</t>
    </rPh>
    <rPh sb="2" eb="4">
      <t>ショルイ</t>
    </rPh>
    <phoneticPr fontId="2"/>
  </si>
  <si>
    <t>参考様式</t>
    <rPh sb="0" eb="2">
      <t>サンコウ</t>
    </rPh>
    <rPh sb="2" eb="4">
      <t>ヨウシキ</t>
    </rPh>
    <phoneticPr fontId="2"/>
  </si>
  <si>
    <t>新規指定申請
（※１）</t>
    <rPh sb="0" eb="2">
      <t>シンキ</t>
    </rPh>
    <rPh sb="2" eb="4">
      <t>シテイ</t>
    </rPh>
    <rPh sb="4" eb="6">
      <t>シンセイ</t>
    </rPh>
    <phoneticPr fontId="2"/>
  </si>
  <si>
    <t>更新申請
（※２）</t>
    <rPh sb="0" eb="2">
      <t>コウシン</t>
    </rPh>
    <rPh sb="2" eb="4">
      <t>シンセイ</t>
    </rPh>
    <phoneticPr fontId="2"/>
  </si>
  <si>
    <t>登記事項証明書又は条例等</t>
    <rPh sb="0" eb="2">
      <t>トウキ</t>
    </rPh>
    <rPh sb="2" eb="4">
      <t>ジコウ</t>
    </rPh>
    <rPh sb="4" eb="7">
      <t>ショウメイショ</t>
    </rPh>
    <rPh sb="7" eb="8">
      <t>マタ</t>
    </rPh>
    <rPh sb="9" eb="11">
      <t>ジョウレイ</t>
    </rPh>
    <rPh sb="11" eb="12">
      <t>トウ</t>
    </rPh>
    <phoneticPr fontId="2"/>
  </si>
  <si>
    <t>従業者の勤務体制及び勤務形態一覧表</t>
    <phoneticPr fontId="2"/>
  </si>
  <si>
    <t>参考様式１</t>
    <rPh sb="0" eb="2">
      <t>サンコウ</t>
    </rPh>
    <rPh sb="2" eb="4">
      <t>ヨウシキ</t>
    </rPh>
    <phoneticPr fontId="2"/>
  </si>
  <si>
    <t>管理者の経歴</t>
    <rPh sb="0" eb="3">
      <t>カンリシャ</t>
    </rPh>
    <rPh sb="4" eb="6">
      <t>ケイレキ</t>
    </rPh>
    <phoneticPr fontId="2"/>
  </si>
  <si>
    <t>運営規程</t>
    <rPh sb="0" eb="2">
      <t>ウンエイ</t>
    </rPh>
    <rPh sb="2" eb="4">
      <t>キテイ</t>
    </rPh>
    <phoneticPr fontId="2"/>
  </si>
  <si>
    <t>利用者からの苦情を処理するために講ずる措置の概要</t>
    <phoneticPr fontId="2"/>
  </si>
  <si>
    <t>関係市町村並びに他の保健医療・福祉サービスの提供主体との連携の内容</t>
    <phoneticPr fontId="2"/>
  </si>
  <si>
    <t>誓約書</t>
    <rPh sb="0" eb="3">
      <t>セイヤクショ</t>
    </rPh>
    <phoneticPr fontId="2"/>
  </si>
  <si>
    <t>参考様式６</t>
    <rPh sb="0" eb="2">
      <t>サンコウ</t>
    </rPh>
    <rPh sb="2" eb="4">
      <t>ヨウシキ</t>
    </rPh>
    <phoneticPr fontId="2"/>
  </si>
  <si>
    <t>介護支援専門員の氏名及びその登録番号</t>
    <phoneticPr fontId="2"/>
  </si>
  <si>
    <t>参考様式７</t>
    <rPh sb="0" eb="2">
      <t>サンコウ</t>
    </rPh>
    <rPh sb="2" eb="4">
      <t>ヨウシキ</t>
    </rPh>
    <phoneticPr fontId="2"/>
  </si>
  <si>
    <t>※１</t>
    <phoneticPr fontId="2"/>
  </si>
  <si>
    <t>新規指定申請の際は、全ての添付書類を提出してください。</t>
    <phoneticPr fontId="2"/>
  </si>
  <si>
    <t>※２</t>
    <phoneticPr fontId="2"/>
  </si>
  <si>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phoneticPr fontId="2"/>
  </si>
  <si>
    <t>※３</t>
    <phoneticPr fontId="2"/>
  </si>
  <si>
    <t>「管理者の経歴」は、主任介護支援専門員研修修了証（経過措置期間中は介護支援専門員証の写し）を添付ください。</t>
    <phoneticPr fontId="2"/>
  </si>
  <si>
    <t>提出者（問合先）</t>
    <rPh sb="0" eb="2">
      <t>テイシュツ</t>
    </rPh>
    <rPh sb="2" eb="3">
      <t>シャ</t>
    </rPh>
    <rPh sb="4" eb="6">
      <t>トイアワ</t>
    </rPh>
    <rPh sb="6" eb="7">
      <t>サキ</t>
    </rPh>
    <phoneticPr fontId="2"/>
  </si>
  <si>
    <t>事業所名</t>
    <rPh sb="0" eb="3">
      <t>ジギョウショ</t>
    </rPh>
    <rPh sb="3" eb="4">
      <t>メイ</t>
    </rPh>
    <phoneticPr fontId="2"/>
  </si>
  <si>
    <t>担当者名</t>
    <rPh sb="0" eb="3">
      <t>タントウシャ</t>
    </rPh>
    <rPh sb="3" eb="4">
      <t>メイ</t>
    </rPh>
    <phoneticPr fontId="2"/>
  </si>
  <si>
    <t>電話</t>
    <rPh sb="0" eb="2">
      <t>デンワ</t>
    </rPh>
    <phoneticPr fontId="2"/>
  </si>
  <si>
    <t>メールアドレス</t>
    <phoneticPr fontId="2"/>
  </si>
  <si>
    <t>参考様式２</t>
    <rPh sb="0" eb="2">
      <t>サンコウ</t>
    </rPh>
    <rPh sb="2" eb="4">
      <t>ヨウシキ</t>
    </rPh>
    <phoneticPr fontId="2"/>
  </si>
  <si>
    <t>参考様式４</t>
    <rPh sb="0" eb="2">
      <t>サンコウ</t>
    </rPh>
    <rPh sb="2" eb="4">
      <t>ヨウシキ</t>
    </rPh>
    <phoneticPr fontId="2"/>
  </si>
  <si>
    <t>様式第１号（第２号関係）</t>
    <rPh sb="0" eb="2">
      <t>ヨウシキ</t>
    </rPh>
    <rPh sb="2" eb="3">
      <t>ダイ</t>
    </rPh>
    <rPh sb="4" eb="5">
      <t>ゴウ</t>
    </rPh>
    <rPh sb="6" eb="7">
      <t>ダイ</t>
    </rPh>
    <rPh sb="8" eb="9">
      <t>ゴウ</t>
    </rPh>
    <rPh sb="9" eb="11">
      <t>カンケイ</t>
    </rPh>
    <phoneticPr fontId="1"/>
  </si>
  <si>
    <t>月</t>
    <rPh sb="0" eb="1">
      <t>ガツ</t>
    </rPh>
    <phoneticPr fontId="1"/>
  </si>
  <si>
    <t>受付番号</t>
    <rPh sb="0" eb="2">
      <t>ウケツケ</t>
    </rPh>
    <rPh sb="2" eb="4">
      <t>バンゴウ</t>
    </rPh>
    <phoneticPr fontId="1"/>
  </si>
  <si>
    <t>　大鰐町長　　殿</t>
    <rPh sb="1" eb="3">
      <t>オオワニ</t>
    </rPh>
    <rPh sb="3" eb="5">
      <t>チョウチョウ</t>
    </rPh>
    <rPh sb="7" eb="8">
      <t>ドノ</t>
    </rPh>
    <phoneticPr fontId="1"/>
  </si>
  <si>
    <t>指定居宅介護支援事業所　指定申請書</t>
    <rPh sb="0" eb="2">
      <t>シテイ</t>
    </rPh>
    <rPh sb="2" eb="4">
      <t>キョタク</t>
    </rPh>
    <rPh sb="4" eb="6">
      <t>カイゴ</t>
    </rPh>
    <rPh sb="6" eb="8">
      <t>シエン</t>
    </rPh>
    <rPh sb="8" eb="11">
      <t>ジギョウショ</t>
    </rPh>
    <rPh sb="12" eb="14">
      <t>シテイ</t>
    </rPh>
    <rPh sb="14" eb="17">
      <t>シンセイショ</t>
    </rPh>
    <phoneticPr fontId="1"/>
  </si>
  <si>
    <t>（申請者）</t>
    <rPh sb="1" eb="4">
      <t>シンセイシャ</t>
    </rPh>
    <phoneticPr fontId="1"/>
  </si>
  <si>
    <t>　介護保険法に規定する事業所に係る指定を受けたいので、下記のとおり、関係書類を添えて申請します。</t>
    <rPh sb="1" eb="3">
      <t>カイゴ</t>
    </rPh>
    <rPh sb="3" eb="5">
      <t>ホケン</t>
    </rPh>
    <rPh sb="5" eb="6">
      <t>ホウ</t>
    </rPh>
    <rPh sb="7" eb="9">
      <t>キテイ</t>
    </rPh>
    <rPh sb="11" eb="14">
      <t>ジギョウショ</t>
    </rPh>
    <rPh sb="15" eb="16">
      <t>カカ</t>
    </rPh>
    <rPh sb="17" eb="19">
      <t>シテイ</t>
    </rPh>
    <rPh sb="20" eb="21">
      <t>ウ</t>
    </rPh>
    <rPh sb="27" eb="29">
      <t>カキ</t>
    </rPh>
    <rPh sb="34" eb="36">
      <t>カンケイ</t>
    </rPh>
    <rPh sb="36" eb="38">
      <t>ショルイ</t>
    </rPh>
    <rPh sb="39" eb="40">
      <t>ソ</t>
    </rPh>
    <rPh sb="42" eb="44">
      <t>シンセイ</t>
    </rPh>
    <phoneticPr fontId="1"/>
  </si>
  <si>
    <t>申請者</t>
    <rPh sb="0" eb="3">
      <t>シンセイシャ</t>
    </rPh>
    <phoneticPr fontId="1"/>
  </si>
  <si>
    <t>申　請　者</t>
    <rPh sb="0" eb="1">
      <t>サル</t>
    </rPh>
    <rPh sb="2" eb="3">
      <t>ショウ</t>
    </rPh>
    <rPh sb="4" eb="5">
      <t>モノ</t>
    </rPh>
    <phoneticPr fontId="1"/>
  </si>
  <si>
    <t>主たる事業所の所在地</t>
    <rPh sb="0" eb="1">
      <t>シュ</t>
    </rPh>
    <rPh sb="3" eb="6">
      <t>ジギョウショ</t>
    </rPh>
    <rPh sb="7" eb="10">
      <t>ショザイチ</t>
    </rPh>
    <phoneticPr fontId="1"/>
  </si>
  <si>
    <t>（郵便番号</t>
    <rPh sb="1" eb="5">
      <t>ユウビンバンゴウ</t>
    </rPh>
    <phoneticPr fontId="1"/>
  </si>
  <si>
    <t>－</t>
    <phoneticPr fontId="1"/>
  </si>
  <si>
    <t>（ビルの名称等）</t>
    <rPh sb="4" eb="6">
      <t>メイショウ</t>
    </rPh>
    <rPh sb="6" eb="7">
      <t>トウ</t>
    </rPh>
    <phoneticPr fontId="1"/>
  </si>
  <si>
    <t>連絡先</t>
    <rPh sb="0" eb="3">
      <t>レンラクサキ</t>
    </rPh>
    <phoneticPr fontId="1"/>
  </si>
  <si>
    <t>電話番号</t>
    <rPh sb="0" eb="2">
      <t>デンワ</t>
    </rPh>
    <rPh sb="2" eb="4">
      <t>バンゴウ</t>
    </rPh>
    <phoneticPr fontId="1"/>
  </si>
  <si>
    <t>法人の種別</t>
    <rPh sb="0" eb="2">
      <t>ホウジン</t>
    </rPh>
    <rPh sb="3" eb="5">
      <t>シュベツ</t>
    </rPh>
    <phoneticPr fontId="1"/>
  </si>
  <si>
    <t>代表者の職名・氏名・生年月日</t>
    <rPh sb="0" eb="3">
      <t>ダイヒョウシャ</t>
    </rPh>
    <rPh sb="4" eb="6">
      <t>ショクメイ</t>
    </rPh>
    <rPh sb="7" eb="9">
      <t>シメイ</t>
    </rPh>
    <rPh sb="10" eb="12">
      <t>セイネン</t>
    </rPh>
    <rPh sb="12" eb="14">
      <t>ガッピ</t>
    </rPh>
    <phoneticPr fontId="1"/>
  </si>
  <si>
    <t>職名</t>
    <rPh sb="0" eb="2">
      <t>ショクメイ</t>
    </rPh>
    <phoneticPr fontId="1"/>
  </si>
  <si>
    <t>代表者の住所</t>
    <rPh sb="0" eb="3">
      <t>ダイヒョウシャ</t>
    </rPh>
    <rPh sb="4" eb="6">
      <t>ジュウショ</t>
    </rPh>
    <phoneticPr fontId="1"/>
  </si>
  <si>
    <t>法人所轄庁</t>
    <rPh sb="0" eb="2">
      <t>ホウジン</t>
    </rPh>
    <rPh sb="2" eb="5">
      <t>ショカツチョウ</t>
    </rPh>
    <phoneticPr fontId="1"/>
  </si>
  <si>
    <t>FAX番号</t>
    <rPh sb="3" eb="5">
      <t>バンゴウ</t>
    </rPh>
    <phoneticPr fontId="1"/>
  </si>
  <si>
    <t>生年月日</t>
    <rPh sb="0" eb="2">
      <t>セイネン</t>
    </rPh>
    <rPh sb="2" eb="4">
      <t>ガッピ</t>
    </rPh>
    <phoneticPr fontId="1"/>
  </si>
  <si>
    <t>指定を受けようとする事業所</t>
    <rPh sb="0" eb="2">
      <t>シテイ</t>
    </rPh>
    <rPh sb="3" eb="4">
      <t>ウ</t>
    </rPh>
    <rPh sb="10" eb="13">
      <t>ジギョウショ</t>
    </rPh>
    <phoneticPr fontId="1"/>
  </si>
  <si>
    <t>事業所名称</t>
    <rPh sb="0" eb="3">
      <t>ジギョウショ</t>
    </rPh>
    <rPh sb="3" eb="5">
      <t>メイショウ</t>
    </rPh>
    <phoneticPr fontId="1"/>
  </si>
  <si>
    <t>事業所等の所在地</t>
    <rPh sb="0" eb="3">
      <t>ジギョウショ</t>
    </rPh>
    <rPh sb="3" eb="4">
      <t>トウ</t>
    </rPh>
    <rPh sb="5" eb="8">
      <t>ショザイチ</t>
    </rPh>
    <phoneticPr fontId="1"/>
  </si>
  <si>
    <t>医療機関コード等</t>
    <rPh sb="0" eb="2">
      <t>イリョウ</t>
    </rPh>
    <rPh sb="2" eb="4">
      <t>キカン</t>
    </rPh>
    <rPh sb="7" eb="8">
      <t>トウ</t>
    </rPh>
    <phoneticPr fontId="1"/>
  </si>
  <si>
    <t>事業の種類</t>
    <rPh sb="0" eb="2">
      <t>ジギョウ</t>
    </rPh>
    <rPh sb="3" eb="5">
      <t>シュルイ</t>
    </rPh>
    <phoneticPr fontId="1"/>
  </si>
  <si>
    <t>居宅介護支援事業</t>
    <rPh sb="0" eb="2">
      <t>キョタク</t>
    </rPh>
    <rPh sb="2" eb="4">
      <t>カイゴ</t>
    </rPh>
    <rPh sb="4" eb="6">
      <t>シエン</t>
    </rPh>
    <rPh sb="6" eb="8">
      <t>ジギョウ</t>
    </rPh>
    <phoneticPr fontId="1"/>
  </si>
  <si>
    <t>指定申請をする事業の
事業開始予定年月日</t>
    <rPh sb="0" eb="2">
      <t>シテイ</t>
    </rPh>
    <rPh sb="2" eb="4">
      <t>シンセイ</t>
    </rPh>
    <rPh sb="7" eb="9">
      <t>ジギョウ</t>
    </rPh>
    <rPh sb="11" eb="13">
      <t>ジギョウ</t>
    </rPh>
    <rPh sb="13" eb="15">
      <t>カイシ</t>
    </rPh>
    <rPh sb="15" eb="17">
      <t>ヨテイ</t>
    </rPh>
    <rPh sb="17" eb="20">
      <t>ネンガッピ</t>
    </rPh>
    <phoneticPr fontId="1"/>
  </si>
  <si>
    <t>様式</t>
    <rPh sb="0" eb="2">
      <t>ヨウシキ</t>
    </rPh>
    <phoneticPr fontId="1"/>
  </si>
  <si>
    <t>付表１</t>
    <rPh sb="0" eb="2">
      <t>フヒョウ</t>
    </rPh>
    <phoneticPr fontId="1"/>
  </si>
  <si>
    <t>１　「受付番号」及び「事業所所在市町村番号」欄には記載しないでください。</t>
    <rPh sb="3" eb="5">
      <t>ウケツケ</t>
    </rPh>
    <rPh sb="5" eb="7">
      <t>バンゴウ</t>
    </rPh>
    <rPh sb="8" eb="9">
      <t>オヨ</t>
    </rPh>
    <rPh sb="11" eb="14">
      <t>ジギョウショ</t>
    </rPh>
    <rPh sb="14" eb="16">
      <t>ショザイ</t>
    </rPh>
    <rPh sb="16" eb="19">
      <t>シチョウソン</t>
    </rPh>
    <rPh sb="19" eb="21">
      <t>バンゴウ</t>
    </rPh>
    <rPh sb="22" eb="23">
      <t>ラン</t>
    </rPh>
    <rPh sb="25" eb="27">
      <t>キサイ</t>
    </rPh>
    <phoneticPr fontId="1"/>
  </si>
  <si>
    <t>３　「法人所轄庁」欄は、申請者が認可法人である場合に、その主務官庁の名称を記載してください。</t>
    <rPh sb="3" eb="5">
      <t>ホウジン</t>
    </rPh>
    <rPh sb="5" eb="8">
      <t>ショカツチョウ</t>
    </rPh>
    <rPh sb="9" eb="10">
      <t>ラン</t>
    </rPh>
    <rPh sb="12" eb="15">
      <t>シンセイシャ</t>
    </rPh>
    <rPh sb="16" eb="18">
      <t>ニンカ</t>
    </rPh>
    <rPh sb="18" eb="20">
      <t>ホウジン</t>
    </rPh>
    <rPh sb="23" eb="25">
      <t>バアイ</t>
    </rPh>
    <rPh sb="29" eb="31">
      <t>シュム</t>
    </rPh>
    <rPh sb="31" eb="33">
      <t>カンチョウ</t>
    </rPh>
    <rPh sb="34" eb="36">
      <t>メイショウ</t>
    </rPh>
    <rPh sb="37" eb="39">
      <t>キサイ</t>
    </rPh>
    <phoneticPr fontId="1"/>
  </si>
  <si>
    <t>２　「法人の種別」欄は、申請者が法人である場合に、「社会福祉法人」「医療法人」「社団法人」「財団</t>
    <rPh sb="3" eb="5">
      <t>ホウジン</t>
    </rPh>
    <rPh sb="6" eb="8">
      <t>シュベツ</t>
    </rPh>
    <rPh sb="9" eb="10">
      <t>ラン</t>
    </rPh>
    <rPh sb="12" eb="15">
      <t>シンセイシャ</t>
    </rPh>
    <rPh sb="16" eb="18">
      <t>ホウジン</t>
    </rPh>
    <rPh sb="21" eb="23">
      <t>バアイ</t>
    </rPh>
    <rPh sb="26" eb="28">
      <t>シャカイ</t>
    </rPh>
    <rPh sb="28" eb="30">
      <t>フクシ</t>
    </rPh>
    <rPh sb="30" eb="32">
      <t>ホウジン</t>
    </rPh>
    <rPh sb="34" eb="36">
      <t>イリョウ</t>
    </rPh>
    <rPh sb="36" eb="38">
      <t>ホウジン</t>
    </rPh>
    <rPh sb="40" eb="42">
      <t>シャダン</t>
    </rPh>
    <rPh sb="42" eb="44">
      <t>ホウジン</t>
    </rPh>
    <rPh sb="46" eb="48">
      <t>ザイダン</t>
    </rPh>
    <phoneticPr fontId="1"/>
  </si>
  <si>
    <t>　法人」「株式会社」「有限会社」等の別を記入してください。</t>
    <rPh sb="1" eb="3">
      <t>ホウジン</t>
    </rPh>
    <rPh sb="5" eb="9">
      <t>カブシキガイシャ</t>
    </rPh>
    <rPh sb="11" eb="15">
      <t>ユウゲンガイシャ</t>
    </rPh>
    <rPh sb="16" eb="17">
      <t>トウ</t>
    </rPh>
    <rPh sb="18" eb="19">
      <t>ベツ</t>
    </rPh>
    <rPh sb="20" eb="22">
      <t>キニュウ</t>
    </rPh>
    <phoneticPr fontId="1"/>
  </si>
  <si>
    <t>４　保険医療機関、保健薬局、老人保健施設又は老人訪問看護ステーションとして既に医療機関コード等が</t>
    <rPh sb="2" eb="4">
      <t>ホケン</t>
    </rPh>
    <rPh sb="4" eb="6">
      <t>イリョウ</t>
    </rPh>
    <rPh sb="6" eb="8">
      <t>キカン</t>
    </rPh>
    <rPh sb="9" eb="11">
      <t>ホケン</t>
    </rPh>
    <rPh sb="11" eb="13">
      <t>ヤッキョク</t>
    </rPh>
    <rPh sb="14" eb="16">
      <t>ロウジン</t>
    </rPh>
    <rPh sb="16" eb="18">
      <t>ホケン</t>
    </rPh>
    <rPh sb="18" eb="20">
      <t>シセツ</t>
    </rPh>
    <rPh sb="20" eb="21">
      <t>マタ</t>
    </rPh>
    <rPh sb="22" eb="24">
      <t>ロウジン</t>
    </rPh>
    <rPh sb="24" eb="26">
      <t>ホウモン</t>
    </rPh>
    <rPh sb="26" eb="28">
      <t>カンゴ</t>
    </rPh>
    <rPh sb="37" eb="38">
      <t>スデ</t>
    </rPh>
    <rPh sb="39" eb="41">
      <t>イリョウ</t>
    </rPh>
    <rPh sb="41" eb="43">
      <t>キカン</t>
    </rPh>
    <rPh sb="46" eb="47">
      <t>トウ</t>
    </rPh>
    <phoneticPr fontId="1"/>
  </si>
  <si>
    <t>　付番されている場合には、そのコードを「医療機関コード等」欄に記載してください。複数のコードを有</t>
    <rPh sb="1" eb="3">
      <t>フバン</t>
    </rPh>
    <rPh sb="8" eb="10">
      <t>バアイ</t>
    </rPh>
    <rPh sb="20" eb="22">
      <t>イリョウ</t>
    </rPh>
    <rPh sb="22" eb="24">
      <t>キカン</t>
    </rPh>
    <rPh sb="27" eb="28">
      <t>トウ</t>
    </rPh>
    <rPh sb="29" eb="30">
      <t>ラン</t>
    </rPh>
    <rPh sb="31" eb="33">
      <t>キサイ</t>
    </rPh>
    <rPh sb="40" eb="42">
      <t>フクスウ</t>
    </rPh>
    <rPh sb="47" eb="48">
      <t>ユウ</t>
    </rPh>
    <phoneticPr fontId="1"/>
  </si>
  <si>
    <t>　する場合には、適宜様式を補正して、そのすべてを記載してください。</t>
    <rPh sb="3" eb="5">
      <t>バアイ</t>
    </rPh>
    <rPh sb="8" eb="10">
      <t>テキギ</t>
    </rPh>
    <rPh sb="10" eb="12">
      <t>ヨウシキ</t>
    </rPh>
    <rPh sb="13" eb="15">
      <t>ホセイ</t>
    </rPh>
    <rPh sb="24" eb="26">
      <t>キサイ</t>
    </rPh>
    <phoneticPr fontId="1"/>
  </si>
  <si>
    <t>代表者氏名</t>
    <rPh sb="0" eb="3">
      <t>ダイヒョウシャ</t>
    </rPh>
    <rPh sb="3" eb="5">
      <t>シメイ</t>
    </rPh>
    <phoneticPr fontId="1"/>
  </si>
  <si>
    <t>年　　月　　日</t>
    <rPh sb="0" eb="1">
      <t>ネン</t>
    </rPh>
    <rPh sb="3" eb="4">
      <t>ガツ</t>
    </rPh>
    <rPh sb="6" eb="7">
      <t>ニチ</t>
    </rPh>
    <phoneticPr fontId="1"/>
  </si>
  <si>
    <t>事業所所在市町村番号</t>
    <rPh sb="0" eb="3">
      <t>ジギョウショ</t>
    </rPh>
    <rPh sb="3" eb="5">
      <t>ショザイ</t>
    </rPh>
    <rPh sb="5" eb="8">
      <t>シチョウソン</t>
    </rPh>
    <rPh sb="8" eb="10">
      <t>バンゴウ</t>
    </rPh>
    <phoneticPr fontId="1"/>
  </si>
  <si>
    <t>様式第４号（第２号関係）</t>
    <rPh sb="0" eb="2">
      <t>ヨウシキ</t>
    </rPh>
    <rPh sb="2" eb="3">
      <t>ダイ</t>
    </rPh>
    <rPh sb="4" eb="5">
      <t>ゴウ</t>
    </rPh>
    <rPh sb="6" eb="7">
      <t>ダイ</t>
    </rPh>
    <rPh sb="8" eb="9">
      <t>ゴウ</t>
    </rPh>
    <rPh sb="9" eb="11">
      <t>カンケイ</t>
    </rPh>
    <phoneticPr fontId="1"/>
  </si>
  <si>
    <t>指定居宅介護支援事業所　指定更新申請書</t>
    <rPh sb="0" eb="2">
      <t>シテイ</t>
    </rPh>
    <rPh sb="2" eb="4">
      <t>キョタク</t>
    </rPh>
    <rPh sb="4" eb="6">
      <t>カイゴ</t>
    </rPh>
    <rPh sb="6" eb="8">
      <t>シエン</t>
    </rPh>
    <rPh sb="8" eb="11">
      <t>ジギョウショ</t>
    </rPh>
    <rPh sb="12" eb="14">
      <t>シテイ</t>
    </rPh>
    <rPh sb="14" eb="16">
      <t>コウシン</t>
    </rPh>
    <rPh sb="16" eb="19">
      <t>シンセイショ</t>
    </rPh>
    <phoneticPr fontId="1"/>
  </si>
  <si>
    <t>名　　　称</t>
    <rPh sb="0" eb="1">
      <t>ナ</t>
    </rPh>
    <rPh sb="4" eb="5">
      <t>ショウ</t>
    </rPh>
    <phoneticPr fontId="1"/>
  </si>
  <si>
    <t>所　在　地</t>
    <rPh sb="0" eb="1">
      <t>ショ</t>
    </rPh>
    <rPh sb="2" eb="3">
      <t>ザイ</t>
    </rPh>
    <rPh sb="4" eb="5">
      <t>チ</t>
    </rPh>
    <phoneticPr fontId="1"/>
  </si>
  <si>
    <t>事　業　所</t>
    <rPh sb="0" eb="1">
      <t>コト</t>
    </rPh>
    <rPh sb="2" eb="3">
      <t>ゴウ</t>
    </rPh>
    <rPh sb="4" eb="5">
      <t>ショ</t>
    </rPh>
    <phoneticPr fontId="1"/>
  </si>
  <si>
    <t>介護保険事業所番号</t>
    <rPh sb="0" eb="2">
      <t>カイゴ</t>
    </rPh>
    <rPh sb="2" eb="4">
      <t>ホケン</t>
    </rPh>
    <rPh sb="4" eb="7">
      <t>ジギョウショ</t>
    </rPh>
    <rPh sb="7" eb="9">
      <t>バンゴウ</t>
    </rPh>
    <phoneticPr fontId="1"/>
  </si>
  <si>
    <t>現に受けている指定の有効期間満了日</t>
    <rPh sb="0" eb="1">
      <t>ゲン</t>
    </rPh>
    <rPh sb="2" eb="3">
      <t>ウ</t>
    </rPh>
    <rPh sb="7" eb="9">
      <t>シテイ</t>
    </rPh>
    <rPh sb="10" eb="12">
      <t>ユウコウ</t>
    </rPh>
    <rPh sb="12" eb="14">
      <t>キカン</t>
    </rPh>
    <rPh sb="14" eb="16">
      <t>マンリョウ</t>
    </rPh>
    <rPh sb="16" eb="17">
      <t>ビ</t>
    </rPh>
    <phoneticPr fontId="1"/>
  </si>
  <si>
    <t>管理者略歴書
欠格事由に該当しない旨の誓約書
従業員の勤務体制及び勤務形態一覧表</t>
    <rPh sb="0" eb="3">
      <t>カンリシャ</t>
    </rPh>
    <rPh sb="3" eb="6">
      <t>リャクレキショ</t>
    </rPh>
    <rPh sb="7" eb="9">
      <t>ケッカク</t>
    </rPh>
    <rPh sb="9" eb="11">
      <t>ジユウ</t>
    </rPh>
    <rPh sb="12" eb="14">
      <t>ガイトウ</t>
    </rPh>
    <rPh sb="17" eb="18">
      <t>ムネ</t>
    </rPh>
    <rPh sb="19" eb="22">
      <t>セイヤクショ</t>
    </rPh>
    <rPh sb="23" eb="26">
      <t>ジュウギョウイン</t>
    </rPh>
    <rPh sb="27" eb="29">
      <t>キンム</t>
    </rPh>
    <rPh sb="29" eb="31">
      <t>タイセイ</t>
    </rPh>
    <rPh sb="31" eb="32">
      <t>オヨ</t>
    </rPh>
    <rPh sb="33" eb="35">
      <t>キンム</t>
    </rPh>
    <rPh sb="35" eb="37">
      <t>ケイタイ</t>
    </rPh>
    <rPh sb="37" eb="40">
      <t>イチランヒョウ</t>
    </rPh>
    <phoneticPr fontId="1"/>
  </si>
  <si>
    <t>ＦＡＸ番号</t>
    <rPh sb="3" eb="5">
      <t>バンゴウ</t>
    </rPh>
    <phoneticPr fontId="1"/>
  </si>
  <si>
    <t>１　「受付番号」及び「事業所所在市町村番号」欄は、記入しないでください。</t>
    <rPh sb="3" eb="5">
      <t>ウケツケ</t>
    </rPh>
    <rPh sb="5" eb="7">
      <t>バンゴウ</t>
    </rPh>
    <rPh sb="8" eb="9">
      <t>オヨ</t>
    </rPh>
    <rPh sb="11" eb="14">
      <t>ジギョウショ</t>
    </rPh>
    <rPh sb="14" eb="16">
      <t>ショザイ</t>
    </rPh>
    <rPh sb="16" eb="19">
      <t>シチョウソン</t>
    </rPh>
    <rPh sb="19" eb="21">
      <t>バンゴウ</t>
    </rPh>
    <rPh sb="22" eb="23">
      <t>ラン</t>
    </rPh>
    <rPh sb="25" eb="27">
      <t>キニュウ</t>
    </rPh>
    <phoneticPr fontId="1"/>
  </si>
  <si>
    <t>２　「法人の種別」欄には、社会福祉法人、医療法人、社団法人、財団法人、株式会社等の別を</t>
    <rPh sb="3" eb="5">
      <t>ホウジン</t>
    </rPh>
    <rPh sb="6" eb="8">
      <t>シュベツ</t>
    </rPh>
    <rPh sb="9" eb="10">
      <t>ラン</t>
    </rPh>
    <rPh sb="13" eb="15">
      <t>シャカイ</t>
    </rPh>
    <rPh sb="15" eb="17">
      <t>フクシ</t>
    </rPh>
    <rPh sb="17" eb="19">
      <t>ホウジン</t>
    </rPh>
    <rPh sb="20" eb="22">
      <t>イリョウ</t>
    </rPh>
    <rPh sb="22" eb="24">
      <t>ホウジン</t>
    </rPh>
    <rPh sb="25" eb="27">
      <t>シャダン</t>
    </rPh>
    <rPh sb="27" eb="29">
      <t>ホウジン</t>
    </rPh>
    <rPh sb="30" eb="32">
      <t>ザイダン</t>
    </rPh>
    <rPh sb="32" eb="34">
      <t>ホウジン</t>
    </rPh>
    <rPh sb="35" eb="39">
      <t>カブシキガイシャ</t>
    </rPh>
    <rPh sb="39" eb="40">
      <t>トウ</t>
    </rPh>
    <rPh sb="41" eb="42">
      <t>ベツ</t>
    </rPh>
    <phoneticPr fontId="1"/>
  </si>
  <si>
    <t>　記入してください。また、申請者が認可法人である場合は、「法人所轄庁」欄に、その主務官</t>
    <rPh sb="1" eb="3">
      <t>キニュウ</t>
    </rPh>
    <rPh sb="13" eb="16">
      <t>シンセイシャ</t>
    </rPh>
    <rPh sb="17" eb="19">
      <t>ニンカ</t>
    </rPh>
    <rPh sb="19" eb="21">
      <t>ホウジン</t>
    </rPh>
    <rPh sb="24" eb="26">
      <t>バアイ</t>
    </rPh>
    <rPh sb="29" eb="31">
      <t>ホウジン</t>
    </rPh>
    <rPh sb="31" eb="34">
      <t>ショカツチョウ</t>
    </rPh>
    <rPh sb="35" eb="36">
      <t>ラン</t>
    </rPh>
    <rPh sb="40" eb="42">
      <t>シュム</t>
    </rPh>
    <rPh sb="42" eb="43">
      <t>カン</t>
    </rPh>
    <phoneticPr fontId="1"/>
  </si>
  <si>
    <t>　庁の名称を記入してください。</t>
    <rPh sb="1" eb="2">
      <t>チョウ</t>
    </rPh>
    <rPh sb="3" eb="5">
      <t>メイショウ</t>
    </rPh>
    <rPh sb="6" eb="8">
      <t>キニュウ</t>
    </rPh>
    <phoneticPr fontId="1"/>
  </si>
  <si>
    <t>　介護保険法に規定する事業所に係る指定の更新を受けたいので、下記のとおり、関係書類を添えて申</t>
    <rPh sb="1" eb="3">
      <t>カイゴ</t>
    </rPh>
    <rPh sb="3" eb="5">
      <t>ホケン</t>
    </rPh>
    <rPh sb="5" eb="6">
      <t>ホウ</t>
    </rPh>
    <rPh sb="7" eb="9">
      <t>キテイ</t>
    </rPh>
    <rPh sb="11" eb="14">
      <t>ジギョウショ</t>
    </rPh>
    <rPh sb="15" eb="16">
      <t>カカ</t>
    </rPh>
    <rPh sb="17" eb="19">
      <t>シテイ</t>
    </rPh>
    <rPh sb="20" eb="22">
      <t>コウシン</t>
    </rPh>
    <rPh sb="23" eb="24">
      <t>ウ</t>
    </rPh>
    <rPh sb="30" eb="32">
      <t>カキ</t>
    </rPh>
    <rPh sb="37" eb="39">
      <t>カンケイ</t>
    </rPh>
    <rPh sb="39" eb="41">
      <t>ショルイ</t>
    </rPh>
    <rPh sb="42" eb="43">
      <t>ソ</t>
    </rPh>
    <rPh sb="45" eb="46">
      <t>シン</t>
    </rPh>
    <phoneticPr fontId="1"/>
  </si>
  <si>
    <t>請します。</t>
    <phoneticPr fontId="1"/>
  </si>
  <si>
    <t>介護給付費算定に係る体制等状況一覧表</t>
    <phoneticPr fontId="2"/>
  </si>
  <si>
    <t>介護給付費算定に係る体制等に関する届出書</t>
    <phoneticPr fontId="2"/>
  </si>
  <si>
    <t>別紙１</t>
    <rPh sb="0" eb="2">
      <t>ベッシ</t>
    </rPh>
    <phoneticPr fontId="2"/>
  </si>
  <si>
    <t>別紙３</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</si>
</sst>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4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ＭＳ Ｐゴシック"/>
      <family val="3"/>
      <charset val="128"/>
    </font>
    <font>
      <sz val="10"/>
      <color rgb="FF000000"/>
      <name val="ＭＳ Ｐゴシック"/>
      <family val="3"/>
      <charset val="128"/>
    </font>
    <font>
      <b/>
      <sz val="12"/>
      <name val="ＭＳ Ｐゴシック"/>
      <family val="3"/>
      <charset val="128"/>
    </font>
    <font>
      <sz val="11"/>
      <color rgb="FF000000"/>
      <name val="ＭＳ Ｐゴシック"/>
      <family val="3"/>
      <charset val="128"/>
    </font>
    <font>
      <b/>
      <sz val="10.5"/>
      <name val="ＭＳ Ｐゴシック"/>
      <family val="3"/>
      <charset val="128"/>
    </font>
    <font>
      <sz val="10.5"/>
      <name val="ＭＳ Ｐゴシック"/>
      <family val="3"/>
      <charset val="128"/>
    </font>
    <font>
      <sz val="10.5"/>
      <color rgb="FF000000"/>
      <name val="ＭＳ Ｐゴシック"/>
      <family val="3"/>
      <charset val="128"/>
    </font>
    <font>
      <sz val="10"/>
      <name val="ＭＳ ゴシック"/>
      <family val="3"/>
      <charset val="128"/>
    </font>
    <font>
      <sz val="11"/>
      <color theme="1"/>
      <name val="ＭＳ Ｐゴシック"/>
      <family val="3"/>
      <charset val="128"/>
    </font>
    <font>
      <sz val="10"/>
      <name val="ＭＳ Ｐゴシック"/>
      <family val="3"/>
      <charset val="128"/>
    </font>
    <font>
      <sz val="11"/>
      <color theme="1"/>
      <name val="游ゴシック"/>
      <family val="2"/>
      <scheme val="minor"/>
    </font>
    <font>
      <sz val="6"/>
      <name val="游ゴシック"/>
      <family val="3"/>
      <charset val="128"/>
      <scheme val="minor"/>
    </font>
    <font>
      <sz val="8"/>
      <color theme="1"/>
      <name val="ＭＳ Ｐゴシック"/>
      <family val="3"/>
      <charset val="128"/>
    </font>
    <font>
      <b/>
      <sz val="11"/>
      <name val="ＭＳ Ｐゴシック"/>
      <family val="3"/>
      <charset val="128"/>
    </font>
    <font>
      <sz val="12"/>
      <name val="ＭＳ Ｐゴシック"/>
      <family val="3"/>
      <charset val="128"/>
    </font>
    <font>
      <sz val="9"/>
      <color rgb="FF000000"/>
      <name val="Meiryo UI"/>
      <family val="3"/>
      <charset val="128"/>
    </font>
    <font>
      <b/>
      <sz val="12"/>
      <name val="ＭＳ ゴシック"/>
      <family val="3"/>
      <charset val="128"/>
    </font>
    <font>
      <sz val="10"/>
      <color rgb="FF000000"/>
      <name val="ＭＳ ゴシック"/>
      <family val="3"/>
      <charset val="128"/>
    </font>
    <font>
      <sz val="10.5"/>
      <name val="ＭＳ ゴシック"/>
      <family val="3"/>
      <charset val="128"/>
    </font>
    <font>
      <sz val="9"/>
      <name val="ＭＳ ゴシック"/>
      <family val="3"/>
      <charset val="128"/>
    </font>
    <font>
      <sz val="9"/>
      <color rgb="FF000000"/>
      <name val="ＭＳ ゴシック"/>
      <family val="3"/>
      <charset val="128"/>
    </font>
    <font>
      <sz val="10.5"/>
      <color rgb="FF000000"/>
      <name val="ＭＳ ゴシック"/>
      <family val="3"/>
      <charset val="128"/>
    </font>
    <font>
      <b/>
      <sz val="12"/>
      <color rgb="FF000000"/>
      <name val="ＭＳ ゴシック"/>
      <family val="3"/>
      <charset val="128"/>
    </font>
    <font>
      <sz val="12"/>
      <color rgb="FF000000"/>
      <name val="ＭＳ ゴシック"/>
      <family val="3"/>
      <charset val="128"/>
    </font>
    <font>
      <sz val="12"/>
      <color theme="1"/>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0" tint="-0.14999847407452621"/>
        <bgColor indexed="64"/>
      </patternFill>
    </fill>
  </fills>
  <borders count="13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dashed">
        <color indexed="64"/>
      </right>
      <top style="thin">
        <color indexed="64"/>
      </top>
      <bottom style="thin">
        <color auto="1"/>
      </bottom>
      <diagonal/>
    </border>
    <border>
      <left style="dashed">
        <color indexed="64"/>
      </left>
      <right style="dashed">
        <color indexed="64"/>
      </right>
      <top style="thin">
        <color indexed="64"/>
      </top>
      <bottom style="thin">
        <color auto="1"/>
      </bottom>
      <diagonal/>
    </border>
    <border>
      <left style="dashed">
        <color indexed="64"/>
      </left>
      <right style="thin">
        <color auto="1"/>
      </right>
      <top style="thin">
        <color indexed="64"/>
      </top>
      <bottom style="thin">
        <color auto="1"/>
      </bottom>
      <diagonal/>
    </border>
    <border>
      <left/>
      <right style="thin">
        <color indexed="64"/>
      </right>
      <top style="dashed">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3">
    <xf numFmtId="0" fontId="0" fillId="0" borderId="0">
      <alignment vertical="center"/>
    </xf>
    <xf numFmtId="38" fontId="13" fillId="0" borderId="0" applyFont="0" applyFill="0" applyBorder="0" applyAlignment="0" applyProtection="0">
      <alignment vertical="center"/>
    </xf>
    <xf numFmtId="0" fontId="30" fillId="0" borderId="0"/>
  </cellStyleXfs>
  <cellXfs count="62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21" fillId="3" borderId="0" xfId="0" applyFont="1" applyFill="1" applyBorder="1" applyAlignment="1">
      <alignment horizontal="left" vertical="top"/>
    </xf>
    <xf numFmtId="0" fontId="25" fillId="3" borderId="0" xfId="0" applyFont="1" applyFill="1" applyBorder="1" applyAlignment="1">
      <alignment horizontal="left" vertical="top"/>
    </xf>
    <xf numFmtId="0" fontId="20" fillId="3" borderId="72" xfId="0" applyFont="1" applyFill="1" applyBorder="1" applyAlignment="1">
      <alignment horizontal="left" vertical="center" wrapText="1"/>
    </xf>
    <xf numFmtId="0" fontId="23" fillId="3" borderId="73" xfId="0" applyFont="1" applyFill="1" applyBorder="1" applyAlignment="1">
      <alignment horizontal="left" vertical="center" wrapText="1"/>
    </xf>
    <xf numFmtId="0" fontId="23" fillId="3" borderId="0" xfId="0" applyFont="1" applyFill="1" applyBorder="1" applyAlignment="1">
      <alignment horizontal="left" vertical="top"/>
    </xf>
    <xf numFmtId="0" fontId="20" fillId="3" borderId="74" xfId="0" applyFont="1" applyFill="1" applyBorder="1" applyAlignment="1">
      <alignment horizontal="left" vertical="center" wrapText="1"/>
    </xf>
    <xf numFmtId="0" fontId="23" fillId="3" borderId="75"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3" borderId="0" xfId="0" applyFont="1" applyFill="1" applyBorder="1" applyAlignment="1">
      <alignment horizontal="left" vertical="top" wrapText="1"/>
    </xf>
    <xf numFmtId="0" fontId="28" fillId="3" borderId="0" xfId="0" applyFont="1" applyFill="1" applyAlignment="1">
      <alignment vertical="center"/>
    </xf>
    <xf numFmtId="0" fontId="28" fillId="3" borderId="21" xfId="0" applyFont="1" applyFill="1" applyBorder="1" applyAlignment="1">
      <alignment vertical="center"/>
    </xf>
    <xf numFmtId="0" fontId="28" fillId="3" borderId="2" xfId="0" applyFont="1" applyFill="1" applyBorder="1" applyAlignment="1">
      <alignment vertical="center"/>
    </xf>
    <xf numFmtId="0" fontId="28" fillId="3" borderId="3" xfId="0" applyFont="1" applyFill="1" applyBorder="1" applyAlignment="1">
      <alignment vertical="center"/>
    </xf>
    <xf numFmtId="0" fontId="28" fillId="3" borderId="78" xfId="0" applyFont="1" applyFill="1" applyBorder="1" applyAlignment="1">
      <alignment vertical="center"/>
    </xf>
    <xf numFmtId="0" fontId="28" fillId="3" borderId="61" xfId="0" applyFont="1" applyFill="1" applyBorder="1" applyAlignment="1">
      <alignment vertical="center"/>
    </xf>
    <xf numFmtId="0" fontId="28" fillId="3" borderId="60" xfId="0" applyFont="1" applyFill="1" applyBorder="1" applyAlignment="1">
      <alignment vertical="center"/>
    </xf>
    <xf numFmtId="0" fontId="28" fillId="3" borderId="63" xfId="0" applyFont="1" applyFill="1" applyBorder="1" applyAlignment="1">
      <alignment vertical="center"/>
    </xf>
    <xf numFmtId="0" fontId="28" fillId="3" borderId="8" xfId="0" applyFont="1" applyFill="1" applyBorder="1" applyAlignment="1">
      <alignment vertical="center"/>
    </xf>
    <xf numFmtId="0" fontId="28" fillId="3" borderId="64" xfId="0" applyFont="1" applyFill="1" applyBorder="1" applyAlignment="1">
      <alignment vertical="center"/>
    </xf>
    <xf numFmtId="0" fontId="28" fillId="3" borderId="7" xfId="0" applyFont="1" applyFill="1" applyBorder="1" applyAlignment="1">
      <alignment vertical="center"/>
    </xf>
    <xf numFmtId="0" fontId="28" fillId="3" borderId="0" xfId="0" applyFont="1" applyFill="1" applyBorder="1" applyAlignment="1">
      <alignment vertical="center"/>
    </xf>
    <xf numFmtId="0" fontId="28" fillId="3" borderId="62" xfId="0" applyFont="1" applyFill="1" applyBorder="1" applyAlignment="1">
      <alignment vertical="center"/>
    </xf>
    <xf numFmtId="0" fontId="28" fillId="3" borderId="27" xfId="0" applyFont="1" applyFill="1" applyBorder="1" applyAlignment="1">
      <alignment vertical="center"/>
    </xf>
    <xf numFmtId="0" fontId="28" fillId="3" borderId="58" xfId="0" applyFont="1" applyFill="1" applyBorder="1" applyAlignment="1">
      <alignment vertical="center"/>
    </xf>
    <xf numFmtId="0" fontId="28" fillId="3" borderId="67" xfId="0" applyFont="1" applyFill="1" applyBorder="1" applyAlignment="1">
      <alignment vertical="center"/>
    </xf>
    <xf numFmtId="0" fontId="28" fillId="3" borderId="29" xfId="0" applyFont="1" applyFill="1" applyBorder="1" applyAlignment="1">
      <alignment vertical="center"/>
    </xf>
    <xf numFmtId="0" fontId="28" fillId="3" borderId="59" xfId="0" applyFont="1" applyFill="1" applyBorder="1" applyAlignment="1">
      <alignment vertical="center"/>
    </xf>
    <xf numFmtId="0" fontId="28" fillId="3" borderId="79" xfId="0" applyFont="1" applyFill="1" applyBorder="1" applyAlignment="1">
      <alignment vertical="center"/>
    </xf>
    <xf numFmtId="0" fontId="28" fillId="3" borderId="15" xfId="0" applyFont="1" applyFill="1" applyBorder="1" applyAlignment="1">
      <alignment vertical="center"/>
    </xf>
    <xf numFmtId="0" fontId="28" fillId="3" borderId="16" xfId="0" applyFont="1" applyFill="1" applyBorder="1" applyAlignment="1">
      <alignment vertical="center"/>
    </xf>
    <xf numFmtId="0" fontId="28" fillId="3" borderId="0" xfId="0" applyFont="1" applyFill="1" applyAlignment="1">
      <alignment horizontal="right" vertical="center"/>
    </xf>
    <xf numFmtId="0" fontId="26" fillId="3" borderId="0" xfId="0" applyFont="1" applyFill="1" applyBorder="1" applyAlignment="1">
      <alignment horizontal="left" vertical="top"/>
    </xf>
    <xf numFmtId="0" fontId="24" fillId="3" borderId="0" xfId="0" applyFont="1" applyFill="1" applyBorder="1" applyAlignment="1">
      <alignment horizontal="center" vertical="center"/>
    </xf>
    <xf numFmtId="0" fontId="25" fillId="3" borderId="0" xfId="0" applyFont="1" applyFill="1" applyBorder="1" applyAlignment="1">
      <alignment vertical="center"/>
    </xf>
    <xf numFmtId="0" fontId="25" fillId="3" borderId="0" xfId="0" applyFont="1" applyFill="1" applyBorder="1" applyAlignment="1">
      <alignment horizontal="right" vertical="center"/>
    </xf>
    <xf numFmtId="0" fontId="25" fillId="3" borderId="0" xfId="0" applyFont="1" applyFill="1" applyBorder="1" applyAlignment="1">
      <alignment horizontal="center" vertical="center"/>
    </xf>
    <xf numFmtId="0" fontId="25" fillId="3" borderId="0" xfId="0" applyFont="1" applyFill="1" applyBorder="1" applyAlignment="1">
      <alignment horizontal="left" vertical="center"/>
    </xf>
    <xf numFmtId="0" fontId="21" fillId="3" borderId="0" xfId="0" applyFont="1" applyFill="1" applyBorder="1" applyAlignment="1"/>
    <xf numFmtId="0" fontId="26" fillId="3" borderId="0" xfId="0" applyFont="1" applyFill="1" applyBorder="1" applyAlignment="1">
      <alignment horizontal="left"/>
    </xf>
    <xf numFmtId="0" fontId="22" fillId="3" borderId="0" xfId="0" applyFont="1" applyFill="1" applyBorder="1" applyAlignment="1">
      <alignment horizontal="right" vertical="top"/>
    </xf>
    <xf numFmtId="0" fontId="26" fillId="3" borderId="29" xfId="0" applyFont="1" applyFill="1" applyBorder="1" applyAlignment="1"/>
    <xf numFmtId="0" fontId="25" fillId="3" borderId="0" xfId="0" applyFont="1" applyFill="1" applyBorder="1" applyAlignment="1">
      <alignment horizontal="center" vertical="top"/>
    </xf>
    <xf numFmtId="0" fontId="29" fillId="3" borderId="0" xfId="0" applyFont="1" applyFill="1" applyBorder="1" applyAlignment="1">
      <alignment vertical="top"/>
    </xf>
    <xf numFmtId="0" fontId="29" fillId="3" borderId="0" xfId="0" applyFont="1" applyFill="1" applyBorder="1" applyAlignment="1">
      <alignment vertical="top" wrapText="1"/>
    </xf>
    <xf numFmtId="0" fontId="26" fillId="3" borderId="10" xfId="0" applyFont="1" applyFill="1" applyBorder="1" applyAlignment="1">
      <alignment horizontal="center" vertical="center"/>
    </xf>
    <xf numFmtId="0" fontId="28" fillId="0" borderId="0" xfId="2" applyFont="1"/>
    <xf numFmtId="0" fontId="32" fillId="0" borderId="0" xfId="2" applyFont="1" applyAlignment="1">
      <alignment wrapText="1"/>
    </xf>
    <xf numFmtId="0" fontId="32" fillId="0" borderId="60" xfId="2" applyFont="1" applyBorder="1" applyAlignment="1">
      <alignment vertical="top"/>
    </xf>
    <xf numFmtId="0" fontId="32" fillId="0" borderId="62" xfId="2" applyFont="1" applyBorder="1" applyAlignment="1">
      <alignment vertical="top" wrapText="1"/>
    </xf>
    <xf numFmtId="0" fontId="32" fillId="0" borderId="7" xfId="2" applyFont="1" applyBorder="1" applyAlignment="1">
      <alignment vertical="top"/>
    </xf>
    <xf numFmtId="0" fontId="32" fillId="0" borderId="27" xfId="2" applyFont="1" applyBorder="1" applyAlignment="1">
      <alignment vertical="top" wrapText="1"/>
    </xf>
    <xf numFmtId="0" fontId="32" fillId="0" borderId="58" xfId="2" applyFont="1" applyBorder="1" applyAlignment="1">
      <alignment vertical="top"/>
    </xf>
    <xf numFmtId="0" fontId="32" fillId="0" borderId="59" xfId="2" applyFont="1" applyBorder="1" applyAlignment="1">
      <alignment vertical="top" wrapText="1"/>
    </xf>
    <xf numFmtId="0" fontId="32" fillId="0" borderId="0" xfId="2" applyFont="1"/>
    <xf numFmtId="0" fontId="28" fillId="3" borderId="0" xfId="2" applyFont="1" applyFill="1"/>
    <xf numFmtId="0" fontId="32" fillId="3" borderId="0" xfId="2" applyFont="1" applyFill="1" applyAlignment="1">
      <alignment wrapText="1"/>
    </xf>
    <xf numFmtId="0" fontId="28" fillId="3" borderId="0" xfId="2" applyFont="1" applyFill="1" applyAlignment="1">
      <alignment wrapText="1"/>
    </xf>
    <xf numFmtId="0" fontId="32" fillId="3" borderId="60" xfId="2" applyFont="1" applyFill="1" applyBorder="1" applyAlignment="1">
      <alignment vertical="top"/>
    </xf>
    <xf numFmtId="0" fontId="32" fillId="3" borderId="62" xfId="2" applyFont="1" applyFill="1" applyBorder="1" applyAlignment="1">
      <alignment vertical="top" wrapText="1"/>
    </xf>
    <xf numFmtId="0" fontId="32" fillId="3" borderId="7" xfId="2" applyFont="1" applyFill="1" applyBorder="1" applyAlignment="1">
      <alignment vertical="top"/>
    </xf>
    <xf numFmtId="0" fontId="32" fillId="3" borderId="27" xfId="2" applyFont="1" applyFill="1" applyBorder="1" applyAlignment="1">
      <alignment vertical="top" wrapText="1"/>
    </xf>
    <xf numFmtId="0" fontId="32" fillId="3" borderId="58" xfId="2" applyFont="1" applyFill="1" applyBorder="1" applyAlignment="1">
      <alignment vertical="top"/>
    </xf>
    <xf numFmtId="0" fontId="32" fillId="3" borderId="59" xfId="2" applyFont="1" applyFill="1" applyBorder="1" applyAlignment="1">
      <alignment vertical="top" wrapText="1"/>
    </xf>
    <xf numFmtId="0" fontId="32" fillId="3" borderId="0" xfId="2" applyFont="1" applyFill="1"/>
    <xf numFmtId="0" fontId="20" fillId="3" borderId="0" xfId="0" applyFont="1" applyFill="1">
      <alignment vertical="center"/>
    </xf>
    <xf numFmtId="0" fontId="20" fillId="3" borderId="0" xfId="0" applyFont="1" applyFill="1" applyAlignment="1">
      <alignment vertical="center"/>
    </xf>
    <xf numFmtId="0" fontId="20" fillId="3" borderId="65" xfId="0" applyFont="1" applyFill="1" applyBorder="1" applyAlignment="1">
      <alignment horizontal="center" vertical="center"/>
    </xf>
    <xf numFmtId="0" fontId="20" fillId="3" borderId="68" xfId="0" applyFont="1" applyFill="1" applyBorder="1" applyAlignment="1">
      <alignment horizontal="center" vertical="center"/>
    </xf>
    <xf numFmtId="0" fontId="29" fillId="3" borderId="70" xfId="0" applyFont="1" applyFill="1" applyBorder="1" applyAlignment="1">
      <alignment horizontal="left" vertical="center"/>
    </xf>
    <xf numFmtId="0" fontId="34" fillId="3" borderId="71" xfId="0" applyFont="1" applyFill="1" applyBorder="1" applyAlignment="1">
      <alignment horizontal="left" vertical="center"/>
    </xf>
    <xf numFmtId="0" fontId="20" fillId="3" borderId="0" xfId="0" applyFont="1" applyFill="1" applyBorder="1">
      <alignment vertical="center"/>
    </xf>
    <xf numFmtId="0" fontId="20" fillId="3" borderId="0" xfId="0" applyFont="1" applyFill="1" applyBorder="1" applyAlignment="1">
      <alignment vertical="center"/>
    </xf>
    <xf numFmtId="0" fontId="25" fillId="3" borderId="0" xfId="0" applyFont="1" applyFill="1" applyAlignment="1">
      <alignment vertical="top"/>
    </xf>
    <xf numFmtId="0" fontId="37" fillId="0" borderId="0" xfId="0" applyFont="1" applyFill="1" applyBorder="1" applyAlignment="1">
      <alignment horizontal="left" vertical="center"/>
    </xf>
    <xf numFmtId="0" fontId="38" fillId="0" borderId="92" xfId="0" applyFont="1" applyFill="1" applyBorder="1" applyAlignment="1">
      <alignment horizontal="center" vertical="center" wrapText="1"/>
    </xf>
    <xf numFmtId="49" fontId="37" fillId="0" borderId="63" xfId="0" applyNumberFormat="1" applyFont="1" applyFill="1" applyBorder="1" applyAlignment="1">
      <alignment horizontal="left" vertical="center"/>
    </xf>
    <xf numFmtId="0" fontId="37" fillId="0" borderId="63" xfId="0" applyFont="1" applyFill="1" applyBorder="1" applyAlignment="1">
      <alignment horizontal="center" vertical="center"/>
    </xf>
    <xf numFmtId="49" fontId="40" fillId="0" borderId="63" xfId="0" applyNumberFormat="1" applyFont="1" applyFill="1" applyBorder="1" applyAlignment="1">
      <alignment horizontal="left" vertical="center"/>
    </xf>
    <xf numFmtId="0" fontId="40" fillId="0" borderId="77" xfId="0" applyFont="1" applyFill="1" applyBorder="1" applyAlignment="1">
      <alignment horizontal="left" vertical="center"/>
    </xf>
    <xf numFmtId="0" fontId="38" fillId="0" borderId="89" xfId="0" applyFont="1" applyFill="1" applyBorder="1" applyAlignment="1">
      <alignment vertical="center" wrapText="1"/>
    </xf>
    <xf numFmtId="0" fontId="27" fillId="0" borderId="87" xfId="0" applyFont="1" applyFill="1" applyBorder="1" applyAlignment="1">
      <alignment vertical="center" wrapText="1"/>
    </xf>
    <xf numFmtId="0" fontId="39" fillId="0" borderId="0" xfId="0" applyFont="1" applyFill="1" applyBorder="1" applyAlignment="1">
      <alignment horizontal="left" vertical="center"/>
    </xf>
    <xf numFmtId="0" fontId="38" fillId="0" borderId="0" xfId="0" applyFont="1" applyFill="1" applyBorder="1" applyAlignment="1">
      <alignment horizontal="left" vertical="center"/>
    </xf>
    <xf numFmtId="0" fontId="41" fillId="0" borderId="0" xfId="0" applyFont="1" applyFill="1" applyBorder="1" applyAlignment="1">
      <alignment vertical="center" wrapText="1"/>
    </xf>
    <xf numFmtId="0" fontId="38" fillId="0" borderId="0" xfId="0" applyFont="1" applyFill="1" applyBorder="1" applyAlignment="1">
      <alignment horizontal="center" vertical="center"/>
    </xf>
    <xf numFmtId="0" fontId="37" fillId="0" borderId="0" xfId="0" applyFont="1" applyFill="1" applyBorder="1" applyAlignment="1">
      <alignment vertical="center" wrapText="1"/>
    </xf>
    <xf numFmtId="0" fontId="42" fillId="0" borderId="0" xfId="0" applyFont="1" applyFill="1" applyBorder="1" applyAlignment="1">
      <alignment horizontal="left" vertical="center"/>
    </xf>
    <xf numFmtId="0" fontId="43" fillId="0" borderId="0" xfId="0" applyFont="1" applyFill="1" applyBorder="1" applyAlignment="1">
      <alignment horizontal="left" vertical="center"/>
    </xf>
    <xf numFmtId="0" fontId="41" fillId="0" borderId="0" xfId="0" applyFont="1" applyFill="1" applyBorder="1" applyAlignment="1">
      <alignment horizontal="left" vertical="center"/>
    </xf>
    <xf numFmtId="0" fontId="41" fillId="0" borderId="5" xfId="0" applyFont="1" applyFill="1" applyBorder="1" applyAlignment="1">
      <alignment horizontal="left" vertical="center"/>
    </xf>
    <xf numFmtId="0" fontId="41" fillId="0" borderId="9" xfId="0" applyFont="1" applyFill="1" applyBorder="1" applyAlignment="1">
      <alignment horizontal="center" vertical="center"/>
    </xf>
    <xf numFmtId="0" fontId="41" fillId="0" borderId="124" xfId="0" applyFont="1" applyFill="1" applyBorder="1" applyAlignment="1">
      <alignment horizontal="center" vertical="center"/>
    </xf>
    <xf numFmtId="0" fontId="41" fillId="0" borderId="0" xfId="0" applyFont="1" applyFill="1" applyBorder="1" applyAlignment="1">
      <alignment horizontal="center" vertical="center"/>
    </xf>
    <xf numFmtId="0" fontId="44" fillId="3" borderId="0" xfId="0" applyFont="1" applyFill="1">
      <alignment vertical="center"/>
    </xf>
    <xf numFmtId="0" fontId="44" fillId="3" borderId="0" xfId="0" applyFont="1" applyFill="1" applyAlignment="1">
      <alignment horizontal="right" vertical="center"/>
    </xf>
    <xf numFmtId="0" fontId="44" fillId="3" borderId="0" xfId="0" applyFont="1" applyFill="1" applyAlignment="1">
      <alignment horizontal="center" vertical="center"/>
    </xf>
    <xf numFmtId="0" fontId="44" fillId="3" borderId="10" xfId="0" applyFont="1" applyFill="1" applyBorder="1" applyAlignment="1">
      <alignment horizontal="center" vertical="center"/>
    </xf>
    <xf numFmtId="0" fontId="44" fillId="3" borderId="10" xfId="0" applyFont="1" applyFill="1" applyBorder="1">
      <alignment vertical="center"/>
    </xf>
    <xf numFmtId="0" fontId="44" fillId="3" borderId="63" xfId="0" applyFont="1" applyFill="1" applyBorder="1">
      <alignment vertical="center"/>
    </xf>
    <xf numFmtId="0" fontId="44" fillId="3" borderId="62" xfId="0" applyFont="1" applyFill="1" applyBorder="1">
      <alignment vertical="center"/>
    </xf>
    <xf numFmtId="0" fontId="44" fillId="3" borderId="0" xfId="0" applyFont="1" applyFill="1" applyAlignment="1">
      <alignment vertical="center"/>
    </xf>
    <xf numFmtId="0" fontId="44" fillId="3" borderId="63" xfId="0" applyFont="1" applyFill="1" applyBorder="1" applyAlignment="1">
      <alignment horizontal="center" vertical="center"/>
    </xf>
    <xf numFmtId="0" fontId="44" fillId="3" borderId="10" xfId="0" applyFont="1" applyFill="1" applyBorder="1" applyAlignment="1">
      <alignment vertical="center"/>
    </xf>
    <xf numFmtId="49" fontId="44" fillId="3" borderId="63" xfId="0" applyNumberFormat="1" applyFont="1" applyFill="1" applyBorder="1" applyAlignment="1">
      <alignment horizontal="center" vertical="center"/>
    </xf>
    <xf numFmtId="0" fontId="44" fillId="3" borderId="129" xfId="0" applyFont="1" applyFill="1" applyBorder="1">
      <alignment vertical="center"/>
    </xf>
    <xf numFmtId="0" fontId="44" fillId="3" borderId="130" xfId="0" applyFont="1" applyFill="1" applyBorder="1">
      <alignment vertical="center"/>
    </xf>
    <xf numFmtId="0" fontId="44" fillId="3" borderId="131" xfId="0" applyFont="1" applyFill="1" applyBorder="1">
      <alignment vertical="center"/>
    </xf>
    <xf numFmtId="0" fontId="44" fillId="3" borderId="0" xfId="0" applyFont="1" applyFill="1" applyBorder="1" applyAlignment="1">
      <alignment horizontal="center" vertical="center"/>
    </xf>
    <xf numFmtId="0" fontId="44" fillId="3" borderId="10" xfId="0" applyFont="1" applyFill="1" applyBorder="1" applyAlignment="1">
      <alignment horizontal="distributed" vertical="center"/>
    </xf>
    <xf numFmtId="0" fontId="41" fillId="0" borderId="9" xfId="0" applyFont="1" applyFill="1" applyBorder="1" applyAlignment="1">
      <alignment horizontal="center" vertical="center"/>
    </xf>
    <xf numFmtId="0" fontId="44" fillId="3" borderId="10" xfId="0" applyFont="1" applyFill="1" applyBorder="1" applyAlignment="1">
      <alignment horizontal="center" vertical="center"/>
    </xf>
    <xf numFmtId="0" fontId="44" fillId="3" borderId="65" xfId="0" applyFont="1" applyFill="1" applyBorder="1" applyAlignment="1">
      <alignment vertical="center"/>
    </xf>
    <xf numFmtId="0" fontId="44" fillId="3" borderId="66" xfId="0" applyFont="1" applyFill="1" applyBorder="1" applyAlignment="1">
      <alignment vertical="center"/>
    </xf>
    <xf numFmtId="0" fontId="44" fillId="3" borderId="68" xfId="0" applyFont="1" applyFill="1" applyBorder="1" applyAlignment="1">
      <alignment vertical="center"/>
    </xf>
    <xf numFmtId="0" fontId="44" fillId="3" borderId="69" xfId="0" applyFont="1" applyFill="1" applyBorder="1" applyAlignment="1">
      <alignment vertical="center"/>
    </xf>
    <xf numFmtId="0" fontId="44" fillId="3" borderId="58" xfId="0" applyFont="1" applyFill="1" applyBorder="1" applyAlignment="1">
      <alignment vertical="center"/>
    </xf>
    <xf numFmtId="0" fontId="44" fillId="3" borderId="29" xfId="0" applyFont="1" applyFill="1" applyBorder="1" applyAlignment="1">
      <alignment vertical="center"/>
    </xf>
    <xf numFmtId="0" fontId="44" fillId="3" borderId="59" xfId="0" applyFont="1" applyFill="1" applyBorder="1" applyAlignment="1">
      <alignment vertical="center"/>
    </xf>
    <xf numFmtId="0" fontId="44" fillId="3" borderId="60" xfId="0" applyFont="1" applyFill="1" applyBorder="1" applyAlignment="1">
      <alignment vertical="center"/>
    </xf>
    <xf numFmtId="0" fontId="44" fillId="3" borderId="63" xfId="0" applyFont="1" applyFill="1" applyBorder="1" applyAlignment="1">
      <alignment vertical="center"/>
    </xf>
    <xf numFmtId="0" fontId="44" fillId="3" borderId="62" xfId="0" applyFont="1" applyFill="1" applyBorder="1" applyAlignment="1">
      <alignment vertical="center"/>
    </xf>
    <xf numFmtId="0" fontId="44" fillId="3" borderId="66" xfId="0" applyFont="1" applyFill="1" applyBorder="1" applyAlignment="1">
      <alignment horizontal="center" vertical="center"/>
    </xf>
    <xf numFmtId="0" fontId="44" fillId="3" borderId="12" xfId="0" applyFont="1" applyFill="1" applyBorder="1" applyAlignment="1">
      <alignment vertical="center"/>
    </xf>
    <xf numFmtId="0" fontId="44" fillId="3" borderId="10" xfId="0" applyFont="1" applyFill="1" applyBorder="1" applyAlignment="1">
      <alignment vertical="center"/>
    </xf>
    <xf numFmtId="0" fontId="44" fillId="3" borderId="69" xfId="0" applyFont="1" applyFill="1" applyBorder="1" applyAlignment="1">
      <alignment horizontal="center" vertical="center"/>
    </xf>
    <xf numFmtId="0" fontId="44" fillId="3" borderId="67" xfId="0" applyFont="1" applyFill="1" applyBorder="1" applyAlignment="1">
      <alignment vertical="center"/>
    </xf>
    <xf numFmtId="0" fontId="44" fillId="3" borderId="10" xfId="0" applyFont="1" applyFill="1" applyBorder="1" applyAlignment="1">
      <alignment horizontal="center" vertical="center" wrapText="1"/>
    </xf>
    <xf numFmtId="0" fontId="44" fillId="3" borderId="10" xfId="0" applyFont="1" applyFill="1" applyBorder="1" applyAlignment="1">
      <alignment horizontal="center" vertical="center" textRotation="255"/>
    </xf>
    <xf numFmtId="0" fontId="44" fillId="3" borderId="127" xfId="0" applyFont="1" applyFill="1" applyBorder="1" applyAlignment="1">
      <alignment vertical="center"/>
    </xf>
    <xf numFmtId="0" fontId="44" fillId="3" borderId="111" xfId="0" applyFont="1" applyFill="1" applyBorder="1" applyAlignment="1">
      <alignment vertical="center"/>
    </xf>
    <xf numFmtId="0" fontId="44" fillId="3" borderId="128" xfId="0" applyFont="1" applyFill="1" applyBorder="1" applyAlignment="1">
      <alignment vertical="center"/>
    </xf>
    <xf numFmtId="0" fontId="44" fillId="3" borderId="0" xfId="0" applyFont="1" applyFill="1" applyAlignment="1">
      <alignment vertical="center"/>
    </xf>
    <xf numFmtId="0" fontId="44" fillId="3" borderId="0" xfId="0" applyFont="1" applyFill="1" applyAlignment="1">
      <alignment horizontal="center" vertical="center"/>
    </xf>
    <xf numFmtId="0" fontId="44" fillId="3" borderId="13" xfId="0" applyFont="1" applyFill="1" applyBorder="1" applyAlignment="1">
      <alignment vertical="center"/>
    </xf>
    <xf numFmtId="0" fontId="44" fillId="3" borderId="22" xfId="0" applyFont="1" applyFill="1" applyBorder="1" applyAlignment="1">
      <alignment vertical="center"/>
    </xf>
    <xf numFmtId="0" fontId="44" fillId="3" borderId="61" xfId="0" applyFont="1" applyFill="1" applyBorder="1" applyAlignment="1">
      <alignment vertical="center" wrapText="1"/>
    </xf>
    <xf numFmtId="0" fontId="44" fillId="3" borderId="67" xfId="0" applyFont="1" applyFill="1" applyBorder="1" applyAlignment="1">
      <alignment vertical="center" wrapText="1"/>
    </xf>
    <xf numFmtId="0" fontId="44" fillId="3" borderId="7" xfId="0" applyFont="1" applyFill="1" applyBorder="1" applyAlignment="1">
      <alignment vertical="center"/>
    </xf>
    <xf numFmtId="0" fontId="44" fillId="3" borderId="10" xfId="0" applyFont="1" applyFill="1" applyBorder="1" applyAlignment="1">
      <alignment horizontal="distributed" vertical="center"/>
    </xf>
    <xf numFmtId="0" fontId="44" fillId="3" borderId="22" xfId="0" applyNumberFormat="1" applyFont="1" applyFill="1" applyBorder="1" applyAlignment="1">
      <alignment horizontal="distributed" vertical="center"/>
    </xf>
    <xf numFmtId="0" fontId="44" fillId="3" borderId="12" xfId="0" applyNumberFormat="1" applyFont="1" applyFill="1" applyBorder="1" applyAlignment="1">
      <alignment horizontal="distributed" vertical="center"/>
    </xf>
    <xf numFmtId="0" fontId="44" fillId="3" borderId="10" xfId="0" applyNumberFormat="1" applyFont="1" applyFill="1" applyBorder="1" applyAlignment="1">
      <alignment horizontal="distributed" vertical="center"/>
    </xf>
    <xf numFmtId="0" fontId="44" fillId="3" borderId="68" xfId="0" applyFont="1" applyFill="1" applyBorder="1" applyAlignment="1">
      <alignment horizontal="distributed" vertical="center"/>
    </xf>
    <xf numFmtId="0" fontId="44" fillId="3" borderId="132" xfId="0" applyFont="1" applyFill="1" applyBorder="1" applyAlignment="1">
      <alignment horizontal="distributed" vertical="center"/>
    </xf>
    <xf numFmtId="0" fontId="44" fillId="3" borderId="13" xfId="0" applyFont="1" applyFill="1" applyBorder="1" applyAlignment="1">
      <alignment vertical="center" wrapText="1"/>
    </xf>
    <xf numFmtId="0" fontId="44" fillId="3" borderId="22" xfId="0" applyFont="1" applyFill="1" applyBorder="1" applyAlignment="1">
      <alignment vertical="center" wrapText="1"/>
    </xf>
    <xf numFmtId="0" fontId="44" fillId="3" borderId="12" xfId="0" applyFont="1" applyFill="1" applyBorder="1" applyAlignment="1">
      <alignment vertical="center" wrapText="1"/>
    </xf>
    <xf numFmtId="0" fontId="44" fillId="3" borderId="10" xfId="0" applyFont="1" applyFill="1" applyBorder="1" applyAlignment="1">
      <alignment horizontal="distributed" vertical="center" wrapText="1"/>
    </xf>
    <xf numFmtId="0" fontId="44" fillId="3" borderId="13" xfId="0" applyFont="1" applyFill="1" applyBorder="1" applyAlignment="1">
      <alignment horizontal="right" vertical="center"/>
    </xf>
    <xf numFmtId="0" fontId="44" fillId="3" borderId="22" xfId="0" applyFont="1" applyFill="1" applyBorder="1" applyAlignment="1">
      <alignment horizontal="right" vertical="center"/>
    </xf>
    <xf numFmtId="0" fontId="44" fillId="3" borderId="12" xfId="0" applyFont="1" applyFill="1" applyBorder="1" applyAlignment="1">
      <alignment horizontal="right" vertical="center"/>
    </xf>
    <xf numFmtId="0" fontId="44" fillId="3" borderId="61" xfId="0" applyFont="1" applyFill="1" applyBorder="1" applyAlignment="1">
      <alignment horizontal="distributed" vertical="center" wrapText="1"/>
    </xf>
    <xf numFmtId="0" fontId="44" fillId="3" borderId="67" xfId="0" applyFont="1" applyFill="1" applyBorder="1" applyAlignment="1">
      <alignment horizontal="distributed" vertical="center" wrapText="1"/>
    </xf>
    <xf numFmtId="0" fontId="44" fillId="3" borderId="65" xfId="0" applyFont="1" applyFill="1" applyBorder="1" applyAlignment="1">
      <alignment horizontal="distributed" vertical="center"/>
    </xf>
    <xf numFmtId="0" fontId="44" fillId="3" borderId="126" xfId="0" applyFont="1" applyFill="1" applyBorder="1" applyAlignment="1">
      <alignment horizontal="distributed" vertical="center"/>
    </xf>
    <xf numFmtId="0" fontId="41" fillId="0" borderId="9" xfId="0" applyFont="1" applyFill="1" applyBorder="1" applyAlignment="1">
      <alignment horizontal="center" vertical="center"/>
    </xf>
    <xf numFmtId="0" fontId="41" fillId="0" borderId="10" xfId="0" applyFont="1" applyFill="1" applyBorder="1" applyAlignment="1">
      <alignment horizontal="center" vertical="center"/>
    </xf>
    <xf numFmtId="0" fontId="41" fillId="0" borderId="10" xfId="0" applyFont="1" applyFill="1" applyBorder="1" applyAlignment="1">
      <alignment vertical="center"/>
    </xf>
    <xf numFmtId="0" fontId="41" fillId="0" borderId="11" xfId="0" applyFont="1" applyFill="1" applyBorder="1" applyAlignment="1">
      <alignment vertical="center"/>
    </xf>
    <xf numFmtId="0" fontId="41" fillId="0" borderId="17" xfId="0" applyFont="1" applyFill="1" applyBorder="1" applyAlignment="1">
      <alignment horizontal="center" vertical="center"/>
    </xf>
    <xf numFmtId="0" fontId="41" fillId="0" borderId="18" xfId="0" applyFont="1" applyFill="1" applyBorder="1" applyAlignment="1">
      <alignment horizontal="center" vertical="center"/>
    </xf>
    <xf numFmtId="0" fontId="41" fillId="0" borderId="18" xfId="0" applyFont="1" applyFill="1" applyBorder="1" applyAlignment="1">
      <alignment vertical="center"/>
    </xf>
    <xf numFmtId="0" fontId="41" fillId="0" borderId="19" xfId="0" applyFont="1" applyFill="1" applyBorder="1" applyAlignment="1">
      <alignment vertical="center"/>
    </xf>
    <xf numFmtId="0" fontId="41" fillId="0" borderId="0" xfId="0" applyFont="1" applyFill="1" applyBorder="1" applyAlignment="1">
      <alignment vertical="center" wrapText="1"/>
    </xf>
    <xf numFmtId="0" fontId="41" fillId="0" borderId="0" xfId="0" applyFont="1" applyFill="1" applyBorder="1" applyAlignment="1">
      <alignment vertical="center"/>
    </xf>
    <xf numFmtId="0" fontId="41" fillId="0" borderId="5" xfId="0" applyFont="1" applyFill="1" applyBorder="1" applyAlignment="1">
      <alignment horizontal="center" vertical="center"/>
    </xf>
    <xf numFmtId="0" fontId="41" fillId="0" borderId="50" xfId="0" applyFont="1" applyFill="1" applyBorder="1" applyAlignment="1">
      <alignment horizontal="center" vertical="center"/>
    </xf>
    <xf numFmtId="0" fontId="41" fillId="0" borderId="50" xfId="0" applyFont="1" applyFill="1" applyBorder="1" applyAlignment="1">
      <alignment vertical="center"/>
    </xf>
    <xf numFmtId="0" fontId="41" fillId="0" borderId="6" xfId="0" applyFont="1" applyFill="1" applyBorder="1" applyAlignment="1">
      <alignment vertical="center"/>
    </xf>
    <xf numFmtId="0" fontId="41" fillId="0" borderId="125" xfId="0" applyFont="1" applyFill="1" applyBorder="1" applyAlignment="1">
      <alignment vertical="center" wrapText="1"/>
    </xf>
    <xf numFmtId="0" fontId="41" fillId="0" borderId="125" xfId="0" applyFont="1" applyFill="1" applyBorder="1" applyAlignment="1">
      <alignment horizontal="center" vertical="center"/>
    </xf>
    <xf numFmtId="0" fontId="41" fillId="0" borderId="10" xfId="0" applyFont="1" applyFill="1" applyBorder="1" applyAlignment="1">
      <alignment vertical="center" wrapText="1"/>
    </xf>
    <xf numFmtId="0" fontId="41" fillId="0" borderId="13" xfId="0" applyFont="1" applyFill="1" applyBorder="1" applyAlignment="1">
      <alignment vertical="center"/>
    </xf>
    <xf numFmtId="0" fontId="41" fillId="0" borderId="22" xfId="0" applyFont="1" applyFill="1" applyBorder="1" applyAlignment="1">
      <alignment vertical="center"/>
    </xf>
    <xf numFmtId="0" fontId="41" fillId="0" borderId="12" xfId="0" applyFont="1" applyFill="1" applyBorder="1" applyAlignment="1">
      <alignment vertical="center"/>
    </xf>
    <xf numFmtId="0" fontId="41" fillId="0" borderId="50" xfId="0" applyFont="1" applyFill="1" applyBorder="1" applyAlignment="1">
      <alignment horizontal="center" vertical="center" wrapText="1"/>
    </xf>
    <xf numFmtId="0" fontId="41" fillId="0" borderId="6" xfId="0" applyFont="1" applyFill="1" applyBorder="1" applyAlignment="1">
      <alignment horizontal="center" vertical="center"/>
    </xf>
    <xf numFmtId="0" fontId="38" fillId="0" borderId="86" xfId="0" applyFont="1" applyFill="1" applyBorder="1" applyAlignment="1">
      <alignment horizontal="center" vertical="center" wrapText="1"/>
    </xf>
    <xf numFmtId="0" fontId="38" fillId="0" borderId="87" xfId="0" applyFont="1" applyFill="1" applyBorder="1" applyAlignment="1">
      <alignment horizontal="center" vertical="center" wrapText="1"/>
    </xf>
    <xf numFmtId="0" fontId="38" fillId="0" borderId="118" xfId="0" applyFont="1" applyFill="1" applyBorder="1" applyAlignment="1">
      <alignment horizontal="center" vertical="center" wrapText="1"/>
    </xf>
    <xf numFmtId="0" fontId="37" fillId="0" borderId="86" xfId="0" applyFont="1" applyFill="1" applyBorder="1" applyAlignment="1">
      <alignment horizontal="center" vertical="center" wrapText="1"/>
    </xf>
    <xf numFmtId="0" fontId="37" fillId="0" borderId="87" xfId="0" applyFont="1" applyFill="1" applyBorder="1" applyAlignment="1">
      <alignment horizontal="center" vertical="center" wrapText="1"/>
    </xf>
    <xf numFmtId="0" fontId="37" fillId="0" borderId="118" xfId="0" applyFont="1" applyFill="1" applyBorder="1" applyAlignment="1">
      <alignment horizontal="center" vertical="center" wrapText="1"/>
    </xf>
    <xf numFmtId="0" fontId="38" fillId="0" borderId="116" xfId="0" applyFont="1" applyFill="1" applyBorder="1" applyAlignment="1">
      <alignment horizontal="center" vertical="center" wrapText="1"/>
    </xf>
    <xf numFmtId="0" fontId="38" fillId="0" borderId="98" xfId="0" applyFont="1" applyFill="1" applyBorder="1" applyAlignment="1">
      <alignment horizontal="center" vertical="center" wrapText="1"/>
    </xf>
    <xf numFmtId="0" fontId="38" fillId="0" borderId="87" xfId="0" applyFont="1" applyFill="1" applyBorder="1" applyAlignment="1">
      <alignment horizontal="right" vertical="center" wrapText="1"/>
    </xf>
    <xf numFmtId="0" fontId="38" fillId="0" borderId="119" xfId="0" applyFont="1" applyFill="1" applyBorder="1" applyAlignment="1">
      <alignment horizontal="center" vertical="center" wrapText="1"/>
    </xf>
    <xf numFmtId="0" fontId="38" fillId="0" borderId="120" xfId="0" applyFont="1" applyFill="1" applyBorder="1" applyAlignment="1">
      <alignment horizontal="center" vertical="center" wrapText="1"/>
    </xf>
    <xf numFmtId="0" fontId="38" fillId="0" borderId="121" xfId="0" applyFont="1" applyFill="1" applyBorder="1" applyAlignment="1">
      <alignment horizontal="center" vertical="center" wrapText="1"/>
    </xf>
    <xf numFmtId="0" fontId="38" fillId="0" borderId="122" xfId="0" applyFont="1" applyFill="1" applyBorder="1" applyAlignment="1">
      <alignment horizontal="left" vertical="center" wrapText="1"/>
    </xf>
    <xf numFmtId="0" fontId="38" fillId="0" borderId="120" xfId="0" applyFont="1" applyFill="1" applyBorder="1" applyAlignment="1">
      <alignment horizontal="left" vertical="center" wrapText="1"/>
    </xf>
    <xf numFmtId="0" fontId="38" fillId="6" borderId="116" xfId="0" applyFont="1" applyFill="1" applyBorder="1" applyAlignment="1">
      <alignment horizontal="left" vertical="center" wrapText="1"/>
    </xf>
    <xf numFmtId="0" fontId="38" fillId="6" borderId="87" xfId="0" applyFont="1" applyFill="1" applyBorder="1" applyAlignment="1">
      <alignment horizontal="left" vertical="center" wrapText="1"/>
    </xf>
    <xf numFmtId="0" fontId="38" fillId="6" borderId="104" xfId="0" applyFont="1" applyFill="1" applyBorder="1" applyAlignment="1">
      <alignment horizontal="left" vertical="center" wrapText="1"/>
    </xf>
    <xf numFmtId="0" fontId="38" fillId="6" borderId="89" xfId="0" applyFont="1" applyFill="1" applyBorder="1" applyAlignment="1">
      <alignment horizontal="left" vertical="center" wrapText="1"/>
    </xf>
    <xf numFmtId="0" fontId="38" fillId="0" borderId="117" xfId="0" applyFont="1" applyFill="1" applyBorder="1" applyAlignment="1">
      <alignment horizontal="center" vertical="center" wrapText="1"/>
    </xf>
    <xf numFmtId="0" fontId="38" fillId="0" borderId="92" xfId="0" applyFont="1" applyFill="1" applyBorder="1" applyAlignment="1">
      <alignment horizontal="center" vertical="center" wrapText="1"/>
    </xf>
    <xf numFmtId="0" fontId="38" fillId="0" borderId="91" xfId="0" applyFont="1" applyFill="1" applyBorder="1" applyAlignment="1">
      <alignment horizontal="center" vertical="center" wrapText="1"/>
    </xf>
    <xf numFmtId="0" fontId="38" fillId="0" borderId="78"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95" xfId="0" applyFont="1" applyFill="1" applyBorder="1" applyAlignment="1">
      <alignment horizontal="center" vertical="center" wrapText="1"/>
    </xf>
    <xf numFmtId="0" fontId="37" fillId="0" borderId="90" xfId="0" applyFont="1" applyFill="1" applyBorder="1" applyAlignment="1">
      <alignment horizontal="center" vertical="center" wrapText="1"/>
    </xf>
    <xf numFmtId="0" fontId="37" fillId="0" borderId="92" xfId="0" applyFont="1" applyFill="1" applyBorder="1" applyAlignment="1">
      <alignment horizontal="center" vertical="center" wrapText="1"/>
    </xf>
    <xf numFmtId="0" fontId="37" fillId="0" borderId="93" xfId="0" applyFont="1" applyFill="1" applyBorder="1" applyAlignment="1">
      <alignment horizontal="center" vertical="center" wrapText="1"/>
    </xf>
    <xf numFmtId="0" fontId="37" fillId="0" borderId="94"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123"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85" xfId="0" applyFont="1" applyFill="1" applyBorder="1" applyAlignment="1">
      <alignment horizontal="left" vertical="center" wrapText="1"/>
    </xf>
    <xf numFmtId="0" fontId="37" fillId="0" borderId="99" xfId="0" applyFont="1" applyFill="1" applyBorder="1" applyAlignment="1">
      <alignment horizontal="left" vertical="center" wrapText="1"/>
    </xf>
    <xf numFmtId="0" fontId="27" fillId="0" borderId="102" xfId="0" applyFont="1" applyFill="1" applyBorder="1" applyAlignment="1">
      <alignment horizontal="center" vertical="center" textRotation="255" wrapText="1"/>
    </xf>
    <xf numFmtId="0" fontId="27" fillId="0" borderId="85" xfId="0" applyFont="1" applyFill="1" applyBorder="1" applyAlignment="1">
      <alignment horizontal="center" vertical="center" textRotation="255" wrapText="1"/>
    </xf>
    <xf numFmtId="0" fontId="27" fillId="0" borderId="78" xfId="0" applyFont="1" applyFill="1" applyBorder="1" applyAlignment="1">
      <alignment horizontal="center" vertical="center" textRotation="255" wrapText="1"/>
    </xf>
    <xf numFmtId="0" fontId="27" fillId="0" borderId="99" xfId="0" applyFont="1" applyFill="1" applyBorder="1" applyAlignment="1">
      <alignment horizontal="center" vertical="center" textRotation="255" wrapText="1"/>
    </xf>
    <xf numFmtId="0" fontId="37" fillId="0" borderId="60" xfId="0" applyFont="1" applyFill="1" applyBorder="1" applyAlignment="1">
      <alignment horizontal="left" vertical="center" wrapText="1"/>
    </xf>
    <xf numFmtId="0" fontId="37" fillId="0" borderId="63" xfId="0" applyFont="1" applyFill="1" applyBorder="1" applyAlignment="1">
      <alignment horizontal="left" vertical="center" wrapText="1"/>
    </xf>
    <xf numFmtId="0" fontId="37" fillId="0" borderId="62" xfId="0" applyFont="1" applyFill="1" applyBorder="1" applyAlignment="1">
      <alignment horizontal="left" vertical="center" wrapText="1"/>
    </xf>
    <xf numFmtId="0" fontId="39" fillId="0" borderId="60" xfId="0" applyFont="1" applyFill="1" applyBorder="1" applyAlignment="1">
      <alignment horizontal="center" vertical="center" wrapText="1"/>
    </xf>
    <xf numFmtId="0" fontId="39" fillId="0" borderId="62"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27" xfId="0" applyFont="1" applyFill="1" applyBorder="1" applyAlignment="1">
      <alignment horizontal="center" vertical="center" wrapText="1"/>
    </xf>
    <xf numFmtId="0" fontId="39" fillId="0" borderId="63" xfId="0" applyFont="1" applyFill="1" applyBorder="1" applyAlignment="1">
      <alignment horizontal="center" vertical="center" wrapText="1"/>
    </xf>
    <xf numFmtId="0" fontId="37" fillId="0" borderId="13" xfId="0" applyFont="1" applyFill="1" applyBorder="1" applyAlignment="1">
      <alignment horizontal="left" vertical="center" wrapText="1"/>
    </xf>
    <xf numFmtId="0" fontId="37" fillId="0" borderId="22" xfId="0" applyFont="1" applyFill="1" applyBorder="1" applyAlignment="1">
      <alignment horizontal="left" vertical="center" wrapText="1"/>
    </xf>
    <xf numFmtId="0" fontId="37" fillId="0" borderId="12" xfId="0" applyFont="1" applyFill="1" applyBorder="1" applyAlignment="1">
      <alignment horizontal="left"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103" xfId="0" applyFont="1" applyFill="1" applyBorder="1" applyAlignment="1">
      <alignment horizontal="center" vertical="center" wrapText="1"/>
    </xf>
    <xf numFmtId="0" fontId="38" fillId="0" borderId="104" xfId="0" applyFont="1" applyFill="1" applyBorder="1" applyAlignment="1">
      <alignment horizontal="center" vertical="center" wrapText="1"/>
    </xf>
    <xf numFmtId="0" fontId="38" fillId="0" borderId="105" xfId="0" applyFont="1" applyFill="1" applyBorder="1" applyAlignment="1">
      <alignment horizontal="center" vertical="center" wrapText="1"/>
    </xf>
    <xf numFmtId="0" fontId="38" fillId="0" borderId="90" xfId="0" applyFont="1" applyFill="1" applyBorder="1" applyAlignment="1">
      <alignment horizontal="center" vertical="center" wrapText="1"/>
    </xf>
    <xf numFmtId="0" fontId="37" fillId="0" borderId="7"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27" xfId="0" applyFont="1" applyFill="1" applyBorder="1" applyAlignment="1">
      <alignment horizontal="left" vertical="center" wrapText="1"/>
    </xf>
    <xf numFmtId="0" fontId="38" fillId="0" borderId="10" xfId="0" applyFont="1" applyFill="1" applyBorder="1" applyAlignment="1">
      <alignment horizontal="center" vertical="center" wrapText="1"/>
    </xf>
    <xf numFmtId="0" fontId="38" fillId="0" borderId="89" xfId="0" applyFont="1" applyFill="1" applyBorder="1" applyAlignment="1">
      <alignment horizontal="center" vertical="center" wrapText="1"/>
    </xf>
    <xf numFmtId="0" fontId="38" fillId="0" borderId="94" xfId="0" applyFont="1" applyFill="1" applyBorder="1" applyAlignment="1">
      <alignment horizontal="center" vertical="center" wrapText="1"/>
    </xf>
    <xf numFmtId="0" fontId="38" fillId="0" borderId="96" xfId="0" applyFont="1" applyFill="1" applyBorder="1" applyAlignment="1">
      <alignment horizontal="center" vertical="center" wrapText="1"/>
    </xf>
    <xf numFmtId="0" fontId="38" fillId="0" borderId="106" xfId="0" applyFont="1" applyFill="1" applyBorder="1" applyAlignment="1">
      <alignment horizontal="center" vertical="center" wrapText="1"/>
    </xf>
    <xf numFmtId="0" fontId="38" fillId="0" borderId="10" xfId="0" applyFont="1" applyFill="1" applyBorder="1" applyAlignment="1">
      <alignment horizontal="center" vertical="center" shrinkToFit="1"/>
    </xf>
    <xf numFmtId="0" fontId="37" fillId="0" borderId="107" xfId="0" applyFont="1" applyFill="1" applyBorder="1" applyAlignment="1">
      <alignment horizontal="center" vertical="center" wrapText="1"/>
    </xf>
    <xf numFmtId="0" fontId="37" fillId="0" borderId="108" xfId="0" applyFont="1" applyFill="1" applyBorder="1" applyAlignment="1">
      <alignment horizontal="center" vertical="center" wrapText="1"/>
    </xf>
    <xf numFmtId="0" fontId="37" fillId="0" borderId="5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59" xfId="0" applyFont="1" applyFill="1" applyBorder="1" applyAlignment="1">
      <alignment horizontal="center" vertical="center" wrapText="1"/>
    </xf>
    <xf numFmtId="0" fontId="37" fillId="0" borderId="109" xfId="0" applyFont="1" applyFill="1" applyBorder="1" applyAlignment="1">
      <alignment horizontal="left" vertical="center" wrapText="1"/>
    </xf>
    <xf numFmtId="0" fontId="37" fillId="0" borderId="110" xfId="0" applyFont="1" applyFill="1" applyBorder="1" applyAlignment="1">
      <alignment horizontal="left" vertical="center" wrapText="1"/>
    </xf>
    <xf numFmtId="0" fontId="37" fillId="0" borderId="111" xfId="0" applyFont="1" applyFill="1" applyBorder="1" applyAlignment="1">
      <alignment horizontal="left" vertical="center" wrapText="1"/>
    </xf>
    <xf numFmtId="0" fontId="37" fillId="0" borderId="112" xfId="0" applyFont="1" applyFill="1" applyBorder="1" applyAlignment="1">
      <alignment horizontal="left" vertical="center" wrapText="1"/>
    </xf>
    <xf numFmtId="0" fontId="37" fillId="0" borderId="113" xfId="0" applyFont="1" applyFill="1" applyBorder="1" applyAlignment="1">
      <alignment horizontal="left" vertical="center" wrapText="1"/>
    </xf>
    <xf numFmtId="0" fontId="37" fillId="0" borderId="114" xfId="0" applyFont="1" applyFill="1" applyBorder="1" applyAlignment="1">
      <alignment horizontal="left" vertical="center" wrapText="1"/>
    </xf>
    <xf numFmtId="0" fontId="37" fillId="0" borderId="115" xfId="0" applyFont="1" applyFill="1" applyBorder="1" applyAlignment="1">
      <alignment horizontal="left" vertical="center" wrapText="1"/>
    </xf>
    <xf numFmtId="0" fontId="36" fillId="0" borderId="0" xfId="0" applyFont="1" applyFill="1" applyBorder="1" applyAlignment="1">
      <alignment horizontal="left" vertical="center"/>
    </xf>
    <xf numFmtId="0" fontId="27" fillId="0" borderId="80" xfId="0" applyFont="1" applyFill="1" applyBorder="1" applyAlignment="1">
      <alignment horizontal="center" vertical="center" textRotation="255" wrapText="1"/>
    </xf>
    <xf numFmtId="0" fontId="38" fillId="0" borderId="81" xfId="0" applyFont="1" applyFill="1" applyBorder="1" applyAlignment="1">
      <alignment horizontal="center" vertical="center" wrapText="1"/>
    </xf>
    <xf numFmtId="0" fontId="38" fillId="0" borderId="82" xfId="0" applyFont="1" applyFill="1" applyBorder="1" applyAlignment="1">
      <alignment horizontal="center" vertical="center" wrapText="1"/>
    </xf>
    <xf numFmtId="0" fontId="38" fillId="0" borderId="83" xfId="0" applyFont="1" applyFill="1" applyBorder="1" applyAlignment="1">
      <alignment horizontal="left" vertical="center" wrapText="1"/>
    </xf>
    <xf numFmtId="0" fontId="38" fillId="0" borderId="82" xfId="0" applyFont="1" applyFill="1" applyBorder="1" applyAlignment="1">
      <alignment horizontal="left" vertical="center" wrapText="1"/>
    </xf>
    <xf numFmtId="0" fontId="38" fillId="0" borderId="84" xfId="0" applyFont="1" applyFill="1" applyBorder="1" applyAlignment="1">
      <alignment horizontal="left" vertical="center" wrapText="1"/>
    </xf>
    <xf numFmtId="0" fontId="38" fillId="0" borderId="88" xfId="0" applyFont="1" applyFill="1" applyBorder="1" applyAlignment="1">
      <alignment horizontal="left" vertical="center" wrapText="1"/>
    </xf>
    <xf numFmtId="0" fontId="38" fillId="0" borderId="87" xfId="0" applyFont="1" applyFill="1" applyBorder="1" applyAlignment="1">
      <alignment horizontal="left" vertical="center" wrapText="1"/>
    </xf>
    <xf numFmtId="0" fontId="38" fillId="0" borderId="89" xfId="0" applyFont="1" applyFill="1" applyBorder="1" applyAlignment="1">
      <alignment horizontal="left" vertical="center" wrapText="1"/>
    </xf>
    <xf numFmtId="0" fontId="38" fillId="0" borderId="97" xfId="0" applyFont="1" applyFill="1" applyBorder="1" applyAlignment="1">
      <alignment horizontal="center" vertical="center" wrapText="1"/>
    </xf>
    <xf numFmtId="0" fontId="38" fillId="0" borderId="90" xfId="0" applyFont="1" applyFill="1" applyBorder="1" applyAlignment="1">
      <alignment horizontal="center" vertical="center" shrinkToFit="1"/>
    </xf>
    <xf numFmtId="0" fontId="38" fillId="0" borderId="92" xfId="0" applyFont="1" applyFill="1" applyBorder="1" applyAlignment="1">
      <alignment horizontal="center" vertical="center" shrinkToFit="1"/>
    </xf>
    <xf numFmtId="49" fontId="38" fillId="0" borderId="92" xfId="0" applyNumberFormat="1" applyFont="1" applyFill="1" applyBorder="1" applyAlignment="1">
      <alignment horizontal="center" vertical="center" wrapText="1"/>
    </xf>
    <xf numFmtId="0" fontId="38" fillId="0" borderId="93" xfId="0" applyFont="1" applyFill="1" applyBorder="1" applyAlignment="1">
      <alignment horizontal="center" vertical="center" wrapText="1"/>
    </xf>
    <xf numFmtId="0" fontId="38" fillId="0" borderId="94" xfId="0" applyFont="1" applyFill="1" applyBorder="1" applyAlignment="1">
      <alignment vertical="center" wrapText="1"/>
    </xf>
    <xf numFmtId="0" fontId="38" fillId="0" borderId="0" xfId="0" applyFont="1" applyFill="1" applyBorder="1" applyAlignment="1">
      <alignment vertical="center" wrapText="1"/>
    </xf>
    <xf numFmtId="0" fontId="38" fillId="0" borderId="8" xfId="0" applyFont="1" applyFill="1" applyBorder="1" applyAlignment="1">
      <alignment vertical="center" wrapText="1"/>
    </xf>
    <xf numFmtId="0" fontId="38" fillId="0" borderId="98" xfId="0" applyFont="1" applyFill="1" applyBorder="1" applyAlignment="1">
      <alignment horizontal="left" vertical="center" wrapText="1"/>
    </xf>
    <xf numFmtId="0" fontId="38" fillId="0" borderId="13" xfId="0" applyFont="1" applyFill="1" applyBorder="1" applyAlignment="1">
      <alignment horizontal="center" vertical="center" wrapText="1"/>
    </xf>
    <xf numFmtId="0" fontId="38" fillId="0" borderId="12" xfId="0" applyFont="1" applyFill="1" applyBorder="1" applyAlignment="1">
      <alignment horizontal="center" vertical="center" wrapText="1"/>
    </xf>
    <xf numFmtId="49" fontId="38" fillId="0" borderId="87" xfId="0" applyNumberFormat="1" applyFont="1" applyFill="1" applyBorder="1" applyAlignment="1">
      <alignment horizontal="left" vertical="center" wrapText="1"/>
    </xf>
    <xf numFmtId="49" fontId="38" fillId="0" borderId="89" xfId="0" applyNumberFormat="1" applyFont="1" applyFill="1" applyBorder="1" applyAlignment="1">
      <alignment horizontal="left" vertical="center" wrapText="1"/>
    </xf>
    <xf numFmtId="0" fontId="38" fillId="0" borderId="100" xfId="0" applyFont="1" applyFill="1" applyBorder="1" applyAlignment="1">
      <alignment horizontal="center" vertical="center" wrapText="1"/>
    </xf>
    <xf numFmtId="0" fontId="38" fillId="0" borderId="101"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27"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2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22"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10" xfId="0" applyFont="1" applyFill="1" applyBorder="1" applyAlignment="1">
      <alignment horizontal="center" vertical="center"/>
    </xf>
    <xf numFmtId="0" fontId="28" fillId="3" borderId="60" xfId="0" applyFont="1" applyFill="1" applyBorder="1" applyAlignment="1">
      <alignment horizontal="center" vertical="center"/>
    </xf>
    <xf numFmtId="0" fontId="28" fillId="3" borderId="62" xfId="0" applyFont="1" applyFill="1" applyBorder="1" applyAlignment="1">
      <alignment horizontal="center" vertical="center"/>
    </xf>
    <xf numFmtId="0" fontId="28" fillId="3" borderId="64" xfId="0" applyFont="1" applyFill="1" applyBorder="1" applyAlignment="1">
      <alignment vertical="center"/>
    </xf>
    <xf numFmtId="0" fontId="28" fillId="3" borderId="27" xfId="0" applyFont="1" applyFill="1" applyBorder="1" applyAlignment="1">
      <alignment vertical="center"/>
    </xf>
    <xf numFmtId="0" fontId="28" fillId="3" borderId="63" xfId="0" applyFont="1" applyFill="1" applyBorder="1" applyAlignment="1">
      <alignment horizontal="center" vertical="center"/>
    </xf>
    <xf numFmtId="0" fontId="22" fillId="3" borderId="0"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6" xfId="0" applyFont="1" applyFill="1" applyBorder="1" applyAlignment="1">
      <alignment horizontal="left" vertical="center" wrapText="1"/>
    </xf>
    <xf numFmtId="0" fontId="20" fillId="3" borderId="77" xfId="0" applyFont="1" applyFill="1" applyBorder="1" applyAlignment="1">
      <alignment horizontal="left" vertical="center" wrapText="1"/>
    </xf>
    <xf numFmtId="0" fontId="20" fillId="3" borderId="78" xfId="0" applyFont="1" applyFill="1" applyBorder="1" applyAlignment="1">
      <alignment horizontal="left" vertical="top" wrapText="1"/>
    </xf>
    <xf numFmtId="0" fontId="20" fillId="3" borderId="8" xfId="0" applyFont="1" applyFill="1" applyBorder="1" applyAlignment="1">
      <alignment horizontal="left" vertical="top" wrapText="1"/>
    </xf>
    <xf numFmtId="0" fontId="20" fillId="3" borderId="78"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20" fillId="3" borderId="78" xfId="0" applyFont="1" applyFill="1" applyBorder="1" applyAlignment="1">
      <alignment horizontal="center" vertical="top" wrapText="1"/>
    </xf>
    <xf numFmtId="0" fontId="20" fillId="3" borderId="8" xfId="0" applyFont="1" applyFill="1" applyBorder="1" applyAlignment="1">
      <alignment horizontal="center" vertical="top" wrapText="1"/>
    </xf>
    <xf numFmtId="0" fontId="20" fillId="3" borderId="79" xfId="0" applyFont="1" applyFill="1" applyBorder="1" applyAlignment="1">
      <alignment horizontal="center" vertical="top" wrapText="1"/>
    </xf>
    <xf numFmtId="0" fontId="20" fillId="3" borderId="16" xfId="0" applyFont="1" applyFill="1" applyBorder="1" applyAlignment="1">
      <alignment horizontal="center" vertical="top" wrapText="1"/>
    </xf>
    <xf numFmtId="0" fontId="25" fillId="3" borderId="0" xfId="0" applyFont="1" applyFill="1" applyBorder="1" applyAlignment="1">
      <alignment horizontal="center" vertical="top"/>
    </xf>
    <xf numFmtId="0" fontId="26" fillId="3" borderId="10" xfId="0" applyFont="1" applyFill="1" applyBorder="1" applyAlignment="1">
      <alignment horizontal="left" vertical="center"/>
    </xf>
    <xf numFmtId="0" fontId="26" fillId="3" borderId="0" xfId="0" applyFont="1" applyFill="1" applyBorder="1" applyAlignment="1">
      <alignment horizontal="left" vertical="top"/>
    </xf>
    <xf numFmtId="0" fontId="25" fillId="3" borderId="0" xfId="0" applyFont="1" applyFill="1" applyBorder="1" applyAlignment="1">
      <alignment vertical="center"/>
    </xf>
    <xf numFmtId="0" fontId="22" fillId="3" borderId="0" xfId="0" applyFont="1" applyFill="1" applyBorder="1" applyAlignment="1">
      <alignment horizontal="right"/>
    </xf>
    <xf numFmtId="0" fontId="21" fillId="3" borderId="0" xfId="0" applyFont="1" applyFill="1" applyBorder="1" applyAlignment="1">
      <alignment horizontal="left" vertical="center"/>
    </xf>
    <xf numFmtId="0" fontId="21" fillId="3" borderId="29" xfId="0" applyFont="1" applyFill="1" applyBorder="1" applyAlignment="1">
      <alignment horizontal="left" vertical="center"/>
    </xf>
    <xf numFmtId="0" fontId="21" fillId="3" borderId="63" xfId="0" applyFont="1" applyFill="1" applyBorder="1" applyAlignment="1">
      <alignment horizontal="left"/>
    </xf>
    <xf numFmtId="0" fontId="21" fillId="3" borderId="63" xfId="0" applyFont="1" applyFill="1" applyBorder="1" applyAlignment="1">
      <alignment horizontal="center" vertical="center"/>
    </xf>
    <xf numFmtId="0" fontId="21" fillId="3" borderId="29" xfId="0" applyFont="1" applyFill="1" applyBorder="1" applyAlignment="1">
      <alignment horizontal="center" vertical="center"/>
    </xf>
    <xf numFmtId="0" fontId="26" fillId="3" borderId="29" xfId="0" applyFont="1" applyFill="1" applyBorder="1" applyAlignment="1">
      <alignment horizontal="center"/>
    </xf>
    <xf numFmtId="0" fontId="29" fillId="3" borderId="61" xfId="0" applyFont="1" applyFill="1" applyBorder="1" applyAlignment="1">
      <alignment horizontal="left" vertical="center"/>
    </xf>
    <xf numFmtId="0" fontId="29" fillId="3" borderId="67" xfId="0" applyFont="1" applyFill="1" applyBorder="1" applyAlignment="1">
      <alignment horizontal="left" vertical="center"/>
    </xf>
    <xf numFmtId="0" fontId="28" fillId="3" borderId="0" xfId="0" applyFont="1" applyFill="1" applyAlignment="1">
      <alignment vertical="center"/>
    </xf>
    <xf numFmtId="0" fontId="33" fillId="3" borderId="0" xfId="0" applyFont="1" applyFill="1" applyAlignment="1">
      <alignment horizontal="center" vertical="center"/>
    </xf>
    <xf numFmtId="0" fontId="20" fillId="3" borderId="61" xfId="0" applyFont="1" applyFill="1" applyBorder="1" applyAlignment="1">
      <alignment horizontal="center" vertical="center"/>
    </xf>
    <xf numFmtId="0" fontId="20" fillId="3" borderId="67" xfId="0" applyFont="1" applyFill="1" applyBorder="1" applyAlignment="1">
      <alignment horizontal="center" vertical="center"/>
    </xf>
    <xf numFmtId="0" fontId="41" fillId="0" borderId="14" xfId="0" applyFont="1" applyFill="1" applyBorder="1" applyAlignment="1">
      <alignment vertical="center"/>
    </xf>
    <xf numFmtId="0" fontId="41" fillId="0" borderId="15" xfId="0" applyFont="1" applyFill="1" applyBorder="1" applyAlignment="1">
      <alignment vertical="center"/>
    </xf>
    <xf numFmtId="0" fontId="41" fillId="0" borderId="26" xfId="0" applyFont="1" applyFill="1" applyBorder="1" applyAlignment="1">
      <alignment vertical="center"/>
    </xf>
    <xf numFmtId="0" fontId="41" fillId="0" borderId="125" xfId="0" applyFont="1" applyFill="1" applyBorder="1" applyAlignment="1">
      <alignment vertical="center"/>
    </xf>
    <xf numFmtId="0" fontId="41" fillId="0" borderId="133" xfId="0" applyFont="1" applyFill="1" applyBorder="1" applyAlignment="1">
      <alignment vertical="center"/>
    </xf>
    <xf numFmtId="0" fontId="41" fillId="0" borderId="134" xfId="0" applyFont="1" applyFill="1" applyBorder="1" applyAlignment="1">
      <alignment horizontal="center" vertical="center"/>
    </xf>
    <xf numFmtId="0" fontId="41" fillId="0" borderId="64" xfId="0" applyFont="1" applyFill="1" applyBorder="1" applyAlignment="1">
      <alignment vertical="center" wrapText="1"/>
    </xf>
    <xf numFmtId="0" fontId="41" fillId="0" borderId="64" xfId="0" applyFont="1" applyFill="1" applyBorder="1" applyAlignment="1">
      <alignment horizontal="center" vertical="center"/>
    </xf>
    <xf numFmtId="0" fontId="41" fillId="0" borderId="60" xfId="0" applyFont="1" applyFill="1" applyBorder="1" applyAlignment="1">
      <alignment vertical="center"/>
    </xf>
    <xf numFmtId="0" fontId="41" fillId="0" borderId="63" xfId="0" applyFont="1" applyFill="1" applyBorder="1" applyAlignment="1">
      <alignment vertical="center"/>
    </xf>
    <xf numFmtId="0" fontId="41" fillId="0" borderId="62" xfId="0" applyFont="1" applyFill="1" applyBorder="1" applyAlignment="1">
      <alignment vertical="center"/>
    </xf>
    <xf numFmtId="0" fontId="41" fillId="0" borderId="61" xfId="0" applyFont="1" applyFill="1" applyBorder="1" applyAlignment="1">
      <alignment vertical="center"/>
    </xf>
    <xf numFmtId="0" fontId="41" fillId="0" borderId="33" xfId="0" applyFont="1" applyFill="1" applyBorder="1" applyAlignment="1">
      <alignment vertical="center"/>
    </xf>
    <xf numFmtId="0" fontId="41" fillId="0" borderId="135" xfId="0" applyFont="1" applyFill="1" applyBorder="1" applyAlignment="1">
      <alignment vertical="center"/>
    </xf>
    <xf numFmtId="0" fontId="41" fillId="0" borderId="136" xfId="0" applyFont="1" applyFill="1" applyBorder="1" applyAlignment="1">
      <alignment vertical="center"/>
    </xf>
  </cellXfs>
  <cellStyles count="3">
    <cellStyle name="桁区切り" xfId="1" builtinId="6"/>
    <cellStyle name="標準" xfId="0" builtinId="0"/>
    <cellStyle name="標準 2" xfId="2" xr:uid="{58D75AEF-58C7-4EB1-B83A-DAB36201F5FF}"/>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195263</xdr:colOff>
          <xdr:row>10</xdr:row>
          <xdr:rowOff>223838</xdr:rowOff>
        </xdr:from>
        <xdr:to>
          <xdr:col>17</xdr:col>
          <xdr:colOff>42863</xdr:colOff>
          <xdr:row>11</xdr:row>
          <xdr:rowOff>209550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xdr:row>
          <xdr:rowOff>223838</xdr:rowOff>
        </xdr:from>
        <xdr:to>
          <xdr:col>19</xdr:col>
          <xdr:colOff>257175</xdr:colOff>
          <xdr:row>11</xdr:row>
          <xdr:rowOff>209550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34</xdr:row>
          <xdr:rowOff>23813</xdr:rowOff>
        </xdr:from>
        <xdr:to>
          <xdr:col>16</xdr:col>
          <xdr:colOff>28575</xdr:colOff>
          <xdr:row>34</xdr:row>
          <xdr:rowOff>261938</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34</xdr:row>
          <xdr:rowOff>233363</xdr:rowOff>
        </xdr:from>
        <xdr:to>
          <xdr:col>16</xdr:col>
          <xdr:colOff>152400</xdr:colOff>
          <xdr:row>35</xdr:row>
          <xdr:rowOff>14288</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233363</xdr:colOff>
          <xdr:row>34</xdr:row>
          <xdr:rowOff>133350</xdr:rowOff>
        </xdr:from>
        <xdr:to>
          <xdr:col>13</xdr:col>
          <xdr:colOff>133350</xdr:colOff>
          <xdr:row>34</xdr:row>
          <xdr:rowOff>390525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200-00001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233363</xdr:colOff>
          <xdr:row>35</xdr:row>
          <xdr:rowOff>133350</xdr:rowOff>
        </xdr:from>
        <xdr:to>
          <xdr:col>13</xdr:col>
          <xdr:colOff>133350</xdr:colOff>
          <xdr:row>35</xdr:row>
          <xdr:rowOff>390525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200-00001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233363</xdr:colOff>
          <xdr:row>36</xdr:row>
          <xdr:rowOff>133350</xdr:rowOff>
        </xdr:from>
        <xdr:to>
          <xdr:col>13</xdr:col>
          <xdr:colOff>133350</xdr:colOff>
          <xdr:row>36</xdr:row>
          <xdr:rowOff>390525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200-00001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233363</xdr:colOff>
          <xdr:row>37</xdr:row>
          <xdr:rowOff>133350</xdr:rowOff>
        </xdr:from>
        <xdr:to>
          <xdr:col>13</xdr:col>
          <xdr:colOff>133350</xdr:colOff>
          <xdr:row>37</xdr:row>
          <xdr:rowOff>390525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200-00002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233363</xdr:colOff>
          <xdr:row>38</xdr:row>
          <xdr:rowOff>133350</xdr:rowOff>
        </xdr:from>
        <xdr:to>
          <xdr:col>13</xdr:col>
          <xdr:colOff>133350</xdr:colOff>
          <xdr:row>38</xdr:row>
          <xdr:rowOff>390525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200-00002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233363</xdr:colOff>
          <xdr:row>39</xdr:row>
          <xdr:rowOff>133350</xdr:rowOff>
        </xdr:from>
        <xdr:to>
          <xdr:col>13</xdr:col>
          <xdr:colOff>133350</xdr:colOff>
          <xdr:row>39</xdr:row>
          <xdr:rowOff>390525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233363</xdr:colOff>
          <xdr:row>40</xdr:row>
          <xdr:rowOff>133350</xdr:rowOff>
        </xdr:from>
        <xdr:to>
          <xdr:col>13</xdr:col>
          <xdr:colOff>133350</xdr:colOff>
          <xdr:row>40</xdr:row>
          <xdr:rowOff>390525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200-00002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233363</xdr:colOff>
          <xdr:row>41</xdr:row>
          <xdr:rowOff>133350</xdr:rowOff>
        </xdr:from>
        <xdr:to>
          <xdr:col>13</xdr:col>
          <xdr:colOff>133350</xdr:colOff>
          <xdr:row>41</xdr:row>
          <xdr:rowOff>390525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200-00002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233363</xdr:colOff>
          <xdr:row>42</xdr:row>
          <xdr:rowOff>133350</xdr:rowOff>
        </xdr:from>
        <xdr:to>
          <xdr:col>13</xdr:col>
          <xdr:colOff>133350</xdr:colOff>
          <xdr:row>42</xdr:row>
          <xdr:rowOff>390525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200-00002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35</xdr:row>
          <xdr:rowOff>23813</xdr:rowOff>
        </xdr:from>
        <xdr:to>
          <xdr:col>16</xdr:col>
          <xdr:colOff>28575</xdr:colOff>
          <xdr:row>35</xdr:row>
          <xdr:rowOff>261938</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35</xdr:row>
          <xdr:rowOff>233363</xdr:rowOff>
        </xdr:from>
        <xdr:to>
          <xdr:col>16</xdr:col>
          <xdr:colOff>152400</xdr:colOff>
          <xdr:row>36</xdr:row>
          <xdr:rowOff>14288</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36</xdr:row>
          <xdr:rowOff>23813</xdr:rowOff>
        </xdr:from>
        <xdr:to>
          <xdr:col>16</xdr:col>
          <xdr:colOff>28575</xdr:colOff>
          <xdr:row>36</xdr:row>
          <xdr:rowOff>261938</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200-00002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36</xdr:row>
          <xdr:rowOff>233363</xdr:rowOff>
        </xdr:from>
        <xdr:to>
          <xdr:col>16</xdr:col>
          <xdr:colOff>152400</xdr:colOff>
          <xdr:row>37</xdr:row>
          <xdr:rowOff>14288</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200-00002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37</xdr:row>
          <xdr:rowOff>23813</xdr:rowOff>
        </xdr:from>
        <xdr:to>
          <xdr:col>16</xdr:col>
          <xdr:colOff>28575</xdr:colOff>
          <xdr:row>37</xdr:row>
          <xdr:rowOff>261938</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200-00002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37</xdr:row>
          <xdr:rowOff>233363</xdr:rowOff>
        </xdr:from>
        <xdr:to>
          <xdr:col>16</xdr:col>
          <xdr:colOff>152400</xdr:colOff>
          <xdr:row>38</xdr:row>
          <xdr:rowOff>14288</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200-00002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38</xdr:row>
          <xdr:rowOff>23813</xdr:rowOff>
        </xdr:from>
        <xdr:to>
          <xdr:col>16</xdr:col>
          <xdr:colOff>28575</xdr:colOff>
          <xdr:row>38</xdr:row>
          <xdr:rowOff>261938</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200-00002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38</xdr:row>
          <xdr:rowOff>233363</xdr:rowOff>
        </xdr:from>
        <xdr:to>
          <xdr:col>16</xdr:col>
          <xdr:colOff>152400</xdr:colOff>
          <xdr:row>39</xdr:row>
          <xdr:rowOff>14288</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200-00002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39</xdr:row>
          <xdr:rowOff>23813</xdr:rowOff>
        </xdr:from>
        <xdr:to>
          <xdr:col>16</xdr:col>
          <xdr:colOff>28575</xdr:colOff>
          <xdr:row>39</xdr:row>
          <xdr:rowOff>261938</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200-00002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39</xdr:row>
          <xdr:rowOff>233363</xdr:rowOff>
        </xdr:from>
        <xdr:to>
          <xdr:col>16</xdr:col>
          <xdr:colOff>152400</xdr:colOff>
          <xdr:row>40</xdr:row>
          <xdr:rowOff>14288</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200-00002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40</xdr:row>
          <xdr:rowOff>23813</xdr:rowOff>
        </xdr:from>
        <xdr:to>
          <xdr:col>16</xdr:col>
          <xdr:colOff>28575</xdr:colOff>
          <xdr:row>40</xdr:row>
          <xdr:rowOff>261938</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200-00003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40</xdr:row>
          <xdr:rowOff>233363</xdr:rowOff>
        </xdr:from>
        <xdr:to>
          <xdr:col>16</xdr:col>
          <xdr:colOff>152400</xdr:colOff>
          <xdr:row>41</xdr:row>
          <xdr:rowOff>14288</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200-00003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41</xdr:row>
          <xdr:rowOff>147638</xdr:rowOff>
        </xdr:from>
        <xdr:to>
          <xdr:col>16</xdr:col>
          <xdr:colOff>28575</xdr:colOff>
          <xdr:row>41</xdr:row>
          <xdr:rowOff>385763</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200-00003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128588</xdr:colOff>
          <xdr:row>42</xdr:row>
          <xdr:rowOff>147638</xdr:rowOff>
        </xdr:from>
        <xdr:to>
          <xdr:col>16</xdr:col>
          <xdr:colOff>28575</xdr:colOff>
          <xdr:row>42</xdr:row>
          <xdr:rowOff>385763</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200-00003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twoCellAnchor>
    </mc:Choice>
    <mc:Fallback/>
  </mc:AlternateContent>
  <mc:AlternateContent xmlns:mc="http://schemas.openxmlformats.org/markup-compatibility/2006">
    <mc:Choice xmlns:a14="http://schemas.microsoft.com/office/drawing/2010/main" Requires="a14">
      <xdr:oneCellAnchor>
        <xdr:from>
          <xdr:col>11</xdr:col>
          <xdr:colOff>233363</xdr:colOff>
          <xdr:row>43</xdr:row>
          <xdr:rowOff>133350</xdr:rowOff>
        </xdr:from>
        <xdr:ext cx="585787" cy="257175"/>
        <xdr:sp macro="" textlink="">
          <xdr:nvSpPr>
            <xdr:cNvPr id="12344" name="Check Box 56" hidden="1">
              <a:extLst>
                <a:ext uri="{63B3BB69-23CF-44E3-9099-C40C66FF867C}">
                  <a14:compatExt spid="_x0000_s12344"/>
                </a:ext>
                <a:ext uri="{FF2B5EF4-FFF2-40B4-BE49-F238E27FC236}">
                  <a16:creationId xmlns:a16="http://schemas.microsoft.com/office/drawing/2014/main" id="{2170911A-473C-47EF-98E0-FAFF37E017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233363</xdr:colOff>
          <xdr:row>44</xdr:row>
          <xdr:rowOff>133350</xdr:rowOff>
        </xdr:from>
        <xdr:ext cx="585787" cy="257175"/>
        <xdr:sp macro="" textlink="">
          <xdr:nvSpPr>
            <xdr:cNvPr id="12346" name="Check Box 58" hidden="1">
              <a:extLst>
                <a:ext uri="{63B3BB69-23CF-44E3-9099-C40C66FF867C}">
                  <a14:compatExt spid="_x0000_s12346"/>
                </a:ext>
                <a:ext uri="{FF2B5EF4-FFF2-40B4-BE49-F238E27FC236}">
                  <a16:creationId xmlns:a16="http://schemas.microsoft.com/office/drawing/2014/main" id="{0289FF97-EAE3-43CF-BE92-F74A39AA37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添付</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6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DBAAE-FE0D-46DC-A68D-D1C645BC000B}">
  <sheetPr>
    <tabColor theme="7" tint="0.59999389629810485"/>
    <pageSetUpPr fitToPage="1"/>
  </sheetPr>
  <dimension ref="A1:T40"/>
  <sheetViews>
    <sheetView tabSelected="1" workbookViewId="0"/>
  </sheetViews>
  <sheetFormatPr defaultRowHeight="14.25" x14ac:dyDescent="0.7"/>
  <cols>
    <col min="1" max="1" width="5" style="252" customWidth="1"/>
    <col min="2" max="2" width="23.5625" style="252" customWidth="1"/>
    <col min="3" max="9" width="5.125" style="252" customWidth="1"/>
    <col min="10" max="13" width="2.9375" style="252" customWidth="1"/>
    <col min="14" max="14" width="6.0625" style="252" customWidth="1"/>
    <col min="15" max="20" width="3.4375" style="252" customWidth="1"/>
    <col min="21" max="16384" width="9" style="252"/>
  </cols>
  <sheetData>
    <row r="1" spans="1:20" ht="23" customHeight="1" x14ac:dyDescent="0.7">
      <c r="A1" s="252" t="s">
        <v>326</v>
      </c>
    </row>
    <row r="2" spans="1:20" ht="23" customHeight="1" x14ac:dyDescent="0.7">
      <c r="J2" s="269" t="s">
        <v>328</v>
      </c>
      <c r="K2" s="269"/>
      <c r="L2" s="269"/>
      <c r="M2" s="269"/>
      <c r="N2" s="269"/>
      <c r="O2" s="269"/>
      <c r="P2" s="269"/>
      <c r="Q2" s="269"/>
      <c r="R2" s="269"/>
      <c r="S2" s="269"/>
      <c r="T2" s="269"/>
    </row>
    <row r="3" spans="1:20" ht="23" customHeight="1" x14ac:dyDescent="0.7">
      <c r="N3" s="254" t="s">
        <v>19</v>
      </c>
      <c r="O3" s="254"/>
      <c r="P3" s="254" t="s">
        <v>21</v>
      </c>
      <c r="Q3" s="254"/>
      <c r="R3" s="254" t="s">
        <v>327</v>
      </c>
      <c r="S3" s="254"/>
      <c r="T3" s="254" t="s">
        <v>25</v>
      </c>
    </row>
    <row r="5" spans="1:20" ht="23" customHeight="1" x14ac:dyDescent="0.7">
      <c r="A5" s="252" t="s">
        <v>329</v>
      </c>
    </row>
    <row r="7" spans="1:20" ht="23" customHeight="1" x14ac:dyDescent="0.7">
      <c r="A7" s="291" t="s">
        <v>330</v>
      </c>
      <c r="B7" s="291"/>
      <c r="C7" s="291"/>
      <c r="D7" s="291"/>
      <c r="E7" s="291"/>
      <c r="F7" s="291"/>
      <c r="G7" s="291"/>
      <c r="H7" s="291"/>
      <c r="I7" s="291"/>
      <c r="J7" s="291"/>
      <c r="K7" s="291"/>
      <c r="L7" s="291"/>
      <c r="M7" s="291"/>
      <c r="N7" s="291"/>
      <c r="O7" s="291"/>
      <c r="P7" s="291"/>
      <c r="Q7" s="291"/>
      <c r="R7" s="291"/>
      <c r="S7" s="291"/>
      <c r="T7" s="291"/>
    </row>
    <row r="8" spans="1:20" ht="23" customHeight="1" x14ac:dyDescent="0.7">
      <c r="H8" s="252" t="s">
        <v>331</v>
      </c>
    </row>
    <row r="9" spans="1:20" ht="23" customHeight="1" x14ac:dyDescent="0.7">
      <c r="H9" s="259" t="s">
        <v>153</v>
      </c>
      <c r="J9" s="290"/>
      <c r="K9" s="290"/>
      <c r="L9" s="290"/>
      <c r="M9" s="290"/>
      <c r="N9" s="290"/>
      <c r="O9" s="290"/>
      <c r="P9" s="290"/>
      <c r="Q9" s="290"/>
      <c r="R9" s="290"/>
      <c r="S9" s="290"/>
      <c r="T9" s="290"/>
    </row>
    <row r="10" spans="1:20" ht="23" customHeight="1" x14ac:dyDescent="0.7">
      <c r="H10" s="259" t="s">
        <v>154</v>
      </c>
      <c r="J10" s="290"/>
      <c r="K10" s="290"/>
      <c r="L10" s="290"/>
      <c r="M10" s="290"/>
      <c r="N10" s="290"/>
      <c r="O10" s="290"/>
      <c r="P10" s="290"/>
      <c r="Q10" s="290"/>
      <c r="R10" s="290"/>
      <c r="S10" s="290"/>
      <c r="T10" s="290"/>
    </row>
    <row r="12" spans="1:20" ht="23" customHeight="1" x14ac:dyDescent="0.7">
      <c r="A12" s="252" t="s">
        <v>332</v>
      </c>
    </row>
    <row r="13" spans="1:20" ht="22.9" customHeight="1" x14ac:dyDescent="0.7">
      <c r="G13" s="282" t="s">
        <v>366</v>
      </c>
      <c r="H13" s="282"/>
      <c r="I13" s="282"/>
      <c r="J13" s="282"/>
      <c r="K13" s="282"/>
      <c r="L13" s="282"/>
      <c r="M13" s="282"/>
      <c r="N13" s="282"/>
      <c r="O13" s="282"/>
      <c r="P13" s="282"/>
      <c r="Q13" s="282"/>
      <c r="R13" s="282"/>
      <c r="S13" s="282"/>
      <c r="T13" s="282"/>
    </row>
    <row r="14" spans="1:20" ht="23" customHeight="1" x14ac:dyDescent="0.7">
      <c r="A14" s="286" t="s">
        <v>334</v>
      </c>
      <c r="B14" s="256" t="s">
        <v>151</v>
      </c>
      <c r="C14" s="282"/>
      <c r="D14" s="282"/>
      <c r="E14" s="282"/>
      <c r="F14" s="282"/>
      <c r="G14" s="282"/>
      <c r="H14" s="282"/>
      <c r="I14" s="282"/>
      <c r="J14" s="282"/>
      <c r="K14" s="282"/>
      <c r="L14" s="282"/>
      <c r="M14" s="282"/>
      <c r="N14" s="282"/>
      <c r="O14" s="282"/>
      <c r="P14" s="282"/>
      <c r="Q14" s="282"/>
      <c r="R14" s="282"/>
      <c r="S14" s="282"/>
      <c r="T14" s="282"/>
    </row>
    <row r="15" spans="1:20" ht="23" customHeight="1" x14ac:dyDescent="0.7">
      <c r="A15" s="286"/>
      <c r="B15" s="256" t="s">
        <v>154</v>
      </c>
      <c r="C15" s="282"/>
      <c r="D15" s="282"/>
      <c r="E15" s="282"/>
      <c r="F15" s="282"/>
      <c r="G15" s="282"/>
      <c r="H15" s="282"/>
      <c r="I15" s="282"/>
      <c r="J15" s="282"/>
      <c r="K15" s="282"/>
      <c r="L15" s="282"/>
      <c r="M15" s="282"/>
      <c r="N15" s="282"/>
      <c r="O15" s="282"/>
      <c r="P15" s="282"/>
      <c r="Q15" s="282"/>
      <c r="R15" s="282"/>
      <c r="S15" s="282"/>
      <c r="T15" s="282"/>
    </row>
    <row r="16" spans="1:20" ht="23" customHeight="1" x14ac:dyDescent="0.7">
      <c r="A16" s="286"/>
      <c r="B16" s="282" t="s">
        <v>335</v>
      </c>
      <c r="C16" s="277" t="s">
        <v>336</v>
      </c>
      <c r="D16" s="278"/>
      <c r="E16" s="262"/>
      <c r="F16" s="260" t="s">
        <v>337</v>
      </c>
      <c r="G16" s="262"/>
      <c r="H16" s="257" t="s">
        <v>0</v>
      </c>
      <c r="I16" s="257"/>
      <c r="J16" s="257"/>
      <c r="K16" s="257"/>
      <c r="L16" s="257"/>
      <c r="M16" s="257"/>
      <c r="N16" s="257"/>
      <c r="O16" s="257"/>
      <c r="P16" s="257"/>
      <c r="Q16" s="257"/>
      <c r="R16" s="257"/>
      <c r="S16" s="257"/>
      <c r="T16" s="258"/>
    </row>
    <row r="17" spans="1:20" ht="23" customHeight="1" x14ac:dyDescent="0.7">
      <c r="A17" s="286"/>
      <c r="B17" s="282"/>
      <c r="C17" s="287"/>
      <c r="D17" s="288"/>
      <c r="E17" s="288"/>
      <c r="F17" s="288"/>
      <c r="G17" s="288"/>
      <c r="H17" s="288"/>
      <c r="I17" s="288"/>
      <c r="J17" s="288"/>
      <c r="K17" s="288"/>
      <c r="L17" s="288"/>
      <c r="M17" s="288"/>
      <c r="N17" s="288"/>
      <c r="O17" s="288"/>
      <c r="P17" s="288"/>
      <c r="Q17" s="288"/>
      <c r="R17" s="288"/>
      <c r="S17" s="288"/>
      <c r="T17" s="289"/>
    </row>
    <row r="18" spans="1:20" ht="23" customHeight="1" x14ac:dyDescent="0.7">
      <c r="A18" s="286"/>
      <c r="B18" s="282"/>
      <c r="C18" s="274" t="s">
        <v>338</v>
      </c>
      <c r="D18" s="275"/>
      <c r="E18" s="275"/>
      <c r="F18" s="275"/>
      <c r="G18" s="275"/>
      <c r="H18" s="275"/>
      <c r="I18" s="275"/>
      <c r="J18" s="275"/>
      <c r="K18" s="275"/>
      <c r="L18" s="275"/>
      <c r="M18" s="275"/>
      <c r="N18" s="275"/>
      <c r="O18" s="275"/>
      <c r="P18" s="275"/>
      <c r="Q18" s="275"/>
      <c r="R18" s="275"/>
      <c r="S18" s="275"/>
      <c r="T18" s="276"/>
    </row>
    <row r="19" spans="1:20" ht="23" customHeight="1" x14ac:dyDescent="0.7">
      <c r="A19" s="286"/>
      <c r="B19" s="256" t="s">
        <v>339</v>
      </c>
      <c r="C19" s="269" t="s">
        <v>340</v>
      </c>
      <c r="D19" s="269"/>
      <c r="E19" s="292"/>
      <c r="F19" s="293"/>
      <c r="G19" s="293"/>
      <c r="H19" s="293"/>
      <c r="I19" s="293"/>
      <c r="J19" s="281"/>
      <c r="K19" s="269" t="s">
        <v>346</v>
      </c>
      <c r="L19" s="269"/>
      <c r="M19" s="269"/>
      <c r="N19" s="292"/>
      <c r="O19" s="293"/>
      <c r="P19" s="293"/>
      <c r="Q19" s="293"/>
      <c r="R19" s="293"/>
      <c r="S19" s="293"/>
      <c r="T19" s="281"/>
    </row>
    <row r="20" spans="1:20" ht="23" customHeight="1" x14ac:dyDescent="0.7">
      <c r="A20" s="286"/>
      <c r="B20" s="256" t="s">
        <v>341</v>
      </c>
      <c r="C20" s="296"/>
      <c r="D20" s="290"/>
      <c r="E20" s="290"/>
      <c r="F20" s="290"/>
      <c r="G20" s="290"/>
      <c r="H20" s="292" t="s">
        <v>345</v>
      </c>
      <c r="I20" s="293"/>
      <c r="J20" s="281"/>
      <c r="K20" s="292"/>
      <c r="L20" s="293"/>
      <c r="M20" s="293"/>
      <c r="N20" s="293"/>
      <c r="O20" s="293"/>
      <c r="P20" s="293"/>
      <c r="Q20" s="293"/>
      <c r="R20" s="293"/>
      <c r="S20" s="293"/>
      <c r="T20" s="281"/>
    </row>
    <row r="21" spans="1:20" ht="23" customHeight="1" x14ac:dyDescent="0.7">
      <c r="A21" s="286"/>
      <c r="B21" s="294" t="s">
        <v>342</v>
      </c>
      <c r="C21" s="269" t="s">
        <v>343</v>
      </c>
      <c r="D21" s="282"/>
      <c r="E21" s="282"/>
      <c r="F21" s="282"/>
      <c r="G21" s="282"/>
      <c r="H21" s="270" t="s">
        <v>151</v>
      </c>
      <c r="I21" s="271"/>
      <c r="J21" s="280"/>
      <c r="K21" s="280"/>
      <c r="L21" s="280"/>
      <c r="M21" s="280"/>
      <c r="N21" s="280"/>
      <c r="O21" s="280"/>
      <c r="P21" s="277" t="s">
        <v>347</v>
      </c>
      <c r="Q21" s="278"/>
      <c r="R21" s="278"/>
      <c r="S21" s="278"/>
      <c r="T21" s="279"/>
    </row>
    <row r="22" spans="1:20" ht="23" customHeight="1" x14ac:dyDescent="0.7">
      <c r="A22" s="286"/>
      <c r="B22" s="295"/>
      <c r="C22" s="269"/>
      <c r="D22" s="282"/>
      <c r="E22" s="282"/>
      <c r="F22" s="282"/>
      <c r="G22" s="282"/>
      <c r="H22" s="272" t="s">
        <v>274</v>
      </c>
      <c r="I22" s="273"/>
      <c r="J22" s="283"/>
      <c r="K22" s="283"/>
      <c r="L22" s="283"/>
      <c r="M22" s="283"/>
      <c r="N22" s="283"/>
      <c r="O22" s="283"/>
      <c r="P22" s="274"/>
      <c r="Q22" s="275"/>
      <c r="R22" s="275"/>
      <c r="S22" s="275"/>
      <c r="T22" s="276"/>
    </row>
    <row r="23" spans="1:20" ht="23" customHeight="1" x14ac:dyDescent="0.7">
      <c r="A23" s="286"/>
      <c r="B23" s="282" t="s">
        <v>344</v>
      </c>
      <c r="C23" s="277" t="s">
        <v>336</v>
      </c>
      <c r="D23" s="278"/>
      <c r="E23" s="262"/>
      <c r="F23" s="260" t="s">
        <v>337</v>
      </c>
      <c r="G23" s="262"/>
      <c r="H23" s="257" t="s">
        <v>0</v>
      </c>
      <c r="I23" s="257"/>
      <c r="J23" s="257"/>
      <c r="K23" s="257"/>
      <c r="L23" s="257"/>
      <c r="M23" s="257"/>
      <c r="N23" s="257"/>
      <c r="O23" s="257"/>
      <c r="P23" s="257"/>
      <c r="Q23" s="257"/>
      <c r="R23" s="257"/>
      <c r="S23" s="257"/>
      <c r="T23" s="258"/>
    </row>
    <row r="24" spans="1:20" ht="23" customHeight="1" x14ac:dyDescent="0.7">
      <c r="A24" s="286"/>
      <c r="B24" s="282"/>
      <c r="C24" s="287"/>
      <c r="D24" s="288"/>
      <c r="E24" s="288"/>
      <c r="F24" s="288"/>
      <c r="G24" s="288"/>
      <c r="H24" s="288"/>
      <c r="I24" s="288"/>
      <c r="J24" s="288"/>
      <c r="K24" s="288"/>
      <c r="L24" s="288"/>
      <c r="M24" s="288"/>
      <c r="N24" s="288"/>
      <c r="O24" s="288"/>
      <c r="P24" s="288"/>
      <c r="Q24" s="288"/>
      <c r="R24" s="288"/>
      <c r="S24" s="288"/>
      <c r="T24" s="289"/>
    </row>
    <row r="25" spans="1:20" ht="23" customHeight="1" x14ac:dyDescent="0.7">
      <c r="A25" s="286"/>
      <c r="B25" s="282"/>
      <c r="C25" s="274" t="s">
        <v>338</v>
      </c>
      <c r="D25" s="275"/>
      <c r="E25" s="275"/>
      <c r="F25" s="275"/>
      <c r="G25" s="275"/>
      <c r="H25" s="275"/>
      <c r="I25" s="275"/>
      <c r="J25" s="275"/>
      <c r="K25" s="275"/>
      <c r="L25" s="275"/>
      <c r="M25" s="275"/>
      <c r="N25" s="275"/>
      <c r="O25" s="275"/>
      <c r="P25" s="275"/>
      <c r="Q25" s="275"/>
      <c r="R25" s="275"/>
      <c r="S25" s="275"/>
      <c r="T25" s="276"/>
    </row>
    <row r="26" spans="1:20" ht="23" customHeight="1" x14ac:dyDescent="0.7">
      <c r="A26" s="286" t="s">
        <v>348</v>
      </c>
      <c r="B26" s="256" t="s">
        <v>151</v>
      </c>
      <c r="C26" s="281"/>
      <c r="D26" s="282"/>
      <c r="E26" s="282"/>
      <c r="F26" s="282"/>
      <c r="G26" s="282"/>
      <c r="H26" s="282"/>
      <c r="I26" s="282"/>
      <c r="J26" s="282"/>
      <c r="K26" s="282"/>
      <c r="L26" s="282"/>
      <c r="M26" s="282"/>
      <c r="N26" s="282"/>
      <c r="O26" s="282"/>
      <c r="P26" s="282"/>
      <c r="Q26" s="282"/>
      <c r="R26" s="282"/>
      <c r="S26" s="282"/>
      <c r="T26" s="282"/>
    </row>
    <row r="27" spans="1:20" ht="23" customHeight="1" x14ac:dyDescent="0.7">
      <c r="A27" s="286"/>
      <c r="B27" s="256" t="s">
        <v>349</v>
      </c>
      <c r="C27" s="281"/>
      <c r="D27" s="282"/>
      <c r="E27" s="282"/>
      <c r="F27" s="282"/>
      <c r="G27" s="282"/>
      <c r="H27" s="282"/>
      <c r="I27" s="282"/>
      <c r="J27" s="282"/>
      <c r="K27" s="282"/>
      <c r="L27" s="282"/>
      <c r="M27" s="282"/>
      <c r="N27" s="282"/>
      <c r="O27" s="282"/>
      <c r="P27" s="282"/>
      <c r="Q27" s="282"/>
      <c r="R27" s="282"/>
      <c r="S27" s="282"/>
      <c r="T27" s="282"/>
    </row>
    <row r="28" spans="1:20" ht="23" customHeight="1" x14ac:dyDescent="0.7">
      <c r="A28" s="286"/>
      <c r="B28" s="282" t="s">
        <v>350</v>
      </c>
      <c r="C28" s="278" t="s">
        <v>336</v>
      </c>
      <c r="D28" s="278"/>
      <c r="E28" s="262"/>
      <c r="F28" s="260" t="s">
        <v>337</v>
      </c>
      <c r="G28" s="262"/>
      <c r="H28" s="257" t="s">
        <v>0</v>
      </c>
      <c r="I28" s="257"/>
      <c r="J28" s="257"/>
      <c r="K28" s="257"/>
      <c r="L28" s="257"/>
      <c r="M28" s="257"/>
      <c r="N28" s="257"/>
      <c r="O28" s="257"/>
      <c r="P28" s="257"/>
      <c r="Q28" s="257"/>
      <c r="R28" s="257"/>
      <c r="S28" s="257"/>
      <c r="T28" s="258"/>
    </row>
    <row r="29" spans="1:20" ht="23" customHeight="1" x14ac:dyDescent="0.7">
      <c r="A29" s="286"/>
      <c r="B29" s="282"/>
      <c r="C29" s="287"/>
      <c r="D29" s="288"/>
      <c r="E29" s="288"/>
      <c r="F29" s="288"/>
      <c r="G29" s="288"/>
      <c r="H29" s="288"/>
      <c r="I29" s="288"/>
      <c r="J29" s="288"/>
      <c r="K29" s="288"/>
      <c r="L29" s="288"/>
      <c r="M29" s="288"/>
      <c r="N29" s="288"/>
      <c r="O29" s="288"/>
      <c r="P29" s="288"/>
      <c r="Q29" s="288"/>
      <c r="R29" s="288"/>
      <c r="S29" s="288"/>
      <c r="T29" s="289"/>
    </row>
    <row r="30" spans="1:20" ht="23" customHeight="1" x14ac:dyDescent="0.7">
      <c r="A30" s="286"/>
      <c r="B30" s="282"/>
      <c r="C30" s="275" t="s">
        <v>338</v>
      </c>
      <c r="D30" s="275"/>
      <c r="E30" s="275"/>
      <c r="F30" s="275"/>
      <c r="G30" s="275"/>
      <c r="H30" s="275"/>
      <c r="I30" s="275"/>
      <c r="J30" s="275"/>
      <c r="K30" s="275"/>
      <c r="L30" s="275"/>
      <c r="M30" s="275"/>
      <c r="N30" s="275"/>
      <c r="O30" s="275"/>
      <c r="P30" s="275"/>
      <c r="Q30" s="275"/>
      <c r="R30" s="275"/>
      <c r="S30" s="275"/>
      <c r="T30" s="276"/>
    </row>
    <row r="31" spans="1:20" ht="39" customHeight="1" x14ac:dyDescent="0.7">
      <c r="A31" s="286"/>
      <c r="B31" s="282" t="s">
        <v>352</v>
      </c>
      <c r="C31" s="282"/>
      <c r="D31" s="282"/>
      <c r="E31" s="282"/>
      <c r="F31" s="282"/>
      <c r="G31" s="282"/>
      <c r="H31" s="282"/>
      <c r="I31" s="282"/>
      <c r="J31" s="285" t="s">
        <v>354</v>
      </c>
      <c r="K31" s="269"/>
      <c r="L31" s="269"/>
      <c r="M31" s="269"/>
      <c r="N31" s="269"/>
      <c r="O31" s="269"/>
      <c r="P31" s="269"/>
      <c r="Q31" s="269"/>
      <c r="R31" s="269" t="s">
        <v>355</v>
      </c>
      <c r="S31" s="269"/>
      <c r="T31" s="269"/>
    </row>
    <row r="32" spans="1:20" ht="39" customHeight="1" x14ac:dyDescent="0.7">
      <c r="A32" s="286"/>
      <c r="B32" s="282" t="s">
        <v>353</v>
      </c>
      <c r="C32" s="282"/>
      <c r="D32" s="282"/>
      <c r="E32" s="282"/>
      <c r="F32" s="282"/>
      <c r="G32" s="282"/>
      <c r="H32" s="282"/>
      <c r="I32" s="282"/>
      <c r="J32" s="282"/>
      <c r="K32" s="282"/>
      <c r="L32" s="282"/>
      <c r="M32" s="282"/>
      <c r="N32" s="282"/>
      <c r="O32" s="282"/>
      <c r="P32" s="282"/>
      <c r="Q32" s="282"/>
      <c r="R32" s="269" t="s">
        <v>356</v>
      </c>
      <c r="S32" s="269"/>
      <c r="T32" s="269"/>
    </row>
    <row r="33" spans="1:20" ht="23" customHeight="1" x14ac:dyDescent="0.7">
      <c r="A33" s="282" t="s">
        <v>351</v>
      </c>
      <c r="B33" s="284"/>
      <c r="C33" s="263"/>
      <c r="D33" s="264"/>
      <c r="E33" s="264"/>
      <c r="F33" s="264"/>
      <c r="G33" s="264"/>
      <c r="H33" s="264"/>
      <c r="I33" s="265"/>
      <c r="J33" s="269"/>
      <c r="K33" s="269"/>
      <c r="L33" s="269"/>
      <c r="M33" s="269"/>
      <c r="N33" s="269"/>
      <c r="O33" s="269"/>
      <c r="P33" s="269"/>
      <c r="Q33" s="269"/>
      <c r="R33" s="269"/>
      <c r="S33" s="269"/>
      <c r="T33" s="269"/>
    </row>
    <row r="34" spans="1:20" ht="21" customHeight="1" x14ac:dyDescent="0.7">
      <c r="A34" s="252" t="s">
        <v>149</v>
      </c>
      <c r="B34" s="252" t="s">
        <v>357</v>
      </c>
    </row>
    <row r="35" spans="1:20" ht="21" customHeight="1" x14ac:dyDescent="0.7">
      <c r="B35" s="252" t="s">
        <v>359</v>
      </c>
    </row>
    <row r="36" spans="1:20" ht="21" customHeight="1" x14ac:dyDescent="0.7">
      <c r="B36" s="252" t="s">
        <v>360</v>
      </c>
    </row>
    <row r="37" spans="1:20" ht="21" customHeight="1" x14ac:dyDescent="0.7">
      <c r="B37" s="252" t="s">
        <v>358</v>
      </c>
    </row>
    <row r="38" spans="1:20" ht="21" customHeight="1" x14ac:dyDescent="0.7">
      <c r="B38" s="252" t="s">
        <v>361</v>
      </c>
    </row>
    <row r="39" spans="1:20" ht="21" customHeight="1" x14ac:dyDescent="0.7">
      <c r="B39" s="252" t="s">
        <v>362</v>
      </c>
    </row>
    <row r="40" spans="1:20" ht="21" customHeight="1" x14ac:dyDescent="0.7">
      <c r="B40" s="252" t="s">
        <v>363</v>
      </c>
    </row>
  </sheetData>
  <mergeCells count="52">
    <mergeCell ref="B21:B22"/>
    <mergeCell ref="C21:C22"/>
    <mergeCell ref="D21:G22"/>
    <mergeCell ref="C19:D19"/>
    <mergeCell ref="C18:E18"/>
    <mergeCell ref="B16:B18"/>
    <mergeCell ref="C16:D16"/>
    <mergeCell ref="C20:G20"/>
    <mergeCell ref="C17:T17"/>
    <mergeCell ref="F18:T18"/>
    <mergeCell ref="J2:M2"/>
    <mergeCell ref="J9:T9"/>
    <mergeCell ref="J10:T10"/>
    <mergeCell ref="C14:T14"/>
    <mergeCell ref="C15:T15"/>
    <mergeCell ref="N2:T2"/>
    <mergeCell ref="A7:T7"/>
    <mergeCell ref="A14:A25"/>
    <mergeCell ref="B23:B25"/>
    <mergeCell ref="G13:L13"/>
    <mergeCell ref="M13:T13"/>
    <mergeCell ref="H20:J20"/>
    <mergeCell ref="K19:M19"/>
    <mergeCell ref="E19:J19"/>
    <mergeCell ref="N19:T19"/>
    <mergeCell ref="K20:T20"/>
    <mergeCell ref="A33:B33"/>
    <mergeCell ref="B32:I32"/>
    <mergeCell ref="B31:I31"/>
    <mergeCell ref="J31:Q31"/>
    <mergeCell ref="J32:Q32"/>
    <mergeCell ref="A26:A32"/>
    <mergeCell ref="B28:B30"/>
    <mergeCell ref="C28:D28"/>
    <mergeCell ref="C29:T29"/>
    <mergeCell ref="C30:E30"/>
    <mergeCell ref="F30:T30"/>
    <mergeCell ref="R31:T31"/>
    <mergeCell ref="R32:T32"/>
    <mergeCell ref="J33:T33"/>
    <mergeCell ref="H21:I21"/>
    <mergeCell ref="H22:I22"/>
    <mergeCell ref="P22:T22"/>
    <mergeCell ref="P21:T21"/>
    <mergeCell ref="J21:O21"/>
    <mergeCell ref="F25:T25"/>
    <mergeCell ref="C26:T26"/>
    <mergeCell ref="C27:T27"/>
    <mergeCell ref="J22:O22"/>
    <mergeCell ref="C23:D23"/>
    <mergeCell ref="C25:E25"/>
    <mergeCell ref="C24:T24"/>
  </mergeCells>
  <phoneticPr fontId="1"/>
  <pageMargins left="0.7" right="0.7" top="0.75" bottom="0.75" header="0.3" footer="0.3"/>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817DE-CAB5-4719-8F53-02B0FDC5BFFD}">
  <sheetPr>
    <tabColor theme="7" tint="0.59999389629810485"/>
    <pageSetUpPr fitToPage="1"/>
  </sheetPr>
  <dimension ref="A1:B16"/>
  <sheetViews>
    <sheetView workbookViewId="0">
      <selection activeCell="B4" sqref="B4"/>
    </sheetView>
  </sheetViews>
  <sheetFormatPr defaultColWidth="7.75" defaultRowHeight="12" x14ac:dyDescent="0.7"/>
  <cols>
    <col min="1" max="1" width="27" style="158" customWidth="1"/>
    <col min="2" max="2" width="62" style="158" customWidth="1"/>
    <col min="3" max="3" width="2.625" style="158" customWidth="1"/>
    <col min="4" max="16384" width="7.75" style="158"/>
  </cols>
  <sheetData>
    <row r="1" spans="1:2" ht="16.899999999999999" customHeight="1" x14ac:dyDescent="0.7">
      <c r="A1" s="159" t="s">
        <v>155</v>
      </c>
    </row>
    <row r="2" spans="1:2" ht="32.450000000000003" customHeight="1" thickBot="1" x14ac:dyDescent="0.75">
      <c r="A2" s="577" t="s">
        <v>156</v>
      </c>
      <c r="B2" s="577"/>
    </row>
    <row r="3" spans="1:2" s="162" customFormat="1" ht="24.95" customHeight="1" x14ac:dyDescent="0.7">
      <c r="A3" s="160" t="s">
        <v>157</v>
      </c>
      <c r="B3" s="161"/>
    </row>
    <row r="4" spans="1:2" s="162" customFormat="1" ht="24.95" customHeight="1" thickBot="1" x14ac:dyDescent="0.75">
      <c r="A4" s="163" t="s">
        <v>158</v>
      </c>
      <c r="B4" s="164" t="s">
        <v>110</v>
      </c>
    </row>
    <row r="5" spans="1:2" s="162" customFormat="1" ht="20.100000000000001" customHeight="1" thickBot="1" x14ac:dyDescent="0.75">
      <c r="A5" s="165"/>
      <c r="B5" s="166"/>
    </row>
    <row r="6" spans="1:2" s="162" customFormat="1" ht="33.75" customHeight="1" x14ac:dyDescent="0.7">
      <c r="A6" s="578" t="s">
        <v>159</v>
      </c>
      <c r="B6" s="579"/>
    </row>
    <row r="7" spans="1:2" s="162" customFormat="1" ht="24.95" customHeight="1" x14ac:dyDescent="0.7">
      <c r="A7" s="580" t="s">
        <v>160</v>
      </c>
      <c r="B7" s="581"/>
    </row>
    <row r="8" spans="1:2" s="162" customFormat="1" ht="99.95" customHeight="1" x14ac:dyDescent="0.7">
      <c r="A8" s="582"/>
      <c r="B8" s="583"/>
    </row>
    <row r="9" spans="1:2" s="162" customFormat="1" ht="24.95" customHeight="1" x14ac:dyDescent="0.7">
      <c r="A9" s="584" t="s">
        <v>161</v>
      </c>
      <c r="B9" s="585"/>
    </row>
    <row r="10" spans="1:2" s="162" customFormat="1" ht="99.95" customHeight="1" x14ac:dyDescent="0.7">
      <c r="A10" s="586"/>
      <c r="B10" s="587"/>
    </row>
    <row r="11" spans="1:2" s="162" customFormat="1" ht="24.95" customHeight="1" x14ac:dyDescent="0.7">
      <c r="A11" s="584" t="s">
        <v>162</v>
      </c>
      <c r="B11" s="585"/>
    </row>
    <row r="12" spans="1:2" s="162" customFormat="1" ht="99.95" customHeight="1" x14ac:dyDescent="0.7">
      <c r="A12" s="586"/>
      <c r="B12" s="587"/>
    </row>
    <row r="13" spans="1:2" s="162" customFormat="1" ht="24.95" customHeight="1" x14ac:dyDescent="0.7">
      <c r="A13" s="584" t="s">
        <v>163</v>
      </c>
      <c r="B13" s="585"/>
    </row>
    <row r="14" spans="1:2" s="162" customFormat="1" ht="99.95" customHeight="1" thickBot="1" x14ac:dyDescent="0.75">
      <c r="A14" s="588"/>
      <c r="B14" s="589"/>
    </row>
    <row r="15" spans="1:2" s="162" customFormat="1" ht="12.75" x14ac:dyDescent="0.7">
      <c r="A15" s="167"/>
      <c r="B15" s="167"/>
    </row>
    <row r="16" spans="1:2" ht="16.899999999999999" customHeight="1" x14ac:dyDescent="0.7">
      <c r="A16" s="159" t="s">
        <v>164</v>
      </c>
    </row>
  </sheetData>
  <mergeCells count="10">
    <mergeCell ref="A10:B10"/>
    <mergeCell ref="A11:B11"/>
    <mergeCell ref="A12:B12"/>
    <mergeCell ref="A14:B14"/>
    <mergeCell ref="A13:B13"/>
    <mergeCell ref="A2:B2"/>
    <mergeCell ref="A6:B6"/>
    <mergeCell ref="A7:B7"/>
    <mergeCell ref="A8:B8"/>
    <mergeCell ref="A9:B9"/>
  </mergeCells>
  <phoneticPr fontId="1"/>
  <pageMargins left="0.7" right="0.7" top="0.75" bottom="0.75" header="0.3" footer="0.3"/>
  <pageSetup paperSize="9" scale="9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6E6DB9A-FB5C-4E8E-9C96-1ABE684E3156}">
          <x14:formula1>
            <xm:f>プルダウン・リスト!$C$4:$C$5</xm:f>
          </x14:formula1>
          <xm:sqref>B4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75911-7272-45C6-9D2A-4C04EE793872}">
  <sheetPr>
    <tabColor theme="7" tint="0.59999389629810485"/>
  </sheetPr>
  <dimension ref="A1:L22"/>
  <sheetViews>
    <sheetView workbookViewId="0">
      <selection sqref="A1:L1"/>
    </sheetView>
  </sheetViews>
  <sheetFormatPr defaultColWidth="7.75" defaultRowHeight="12.4" x14ac:dyDescent="0.7"/>
  <cols>
    <col min="1" max="1" width="5.5625" style="190" customWidth="1"/>
    <col min="2" max="3" width="13" style="190" customWidth="1"/>
    <col min="4" max="5" width="9" style="190" customWidth="1"/>
    <col min="6" max="6" width="12.375" style="190" customWidth="1"/>
    <col min="7" max="12" width="3.0625" style="190" customWidth="1"/>
    <col min="13" max="16384" width="7.75" style="190"/>
  </cols>
  <sheetData>
    <row r="1" spans="1:12" ht="19.899999999999999" customHeight="1" x14ac:dyDescent="0.7">
      <c r="A1" s="592" t="s">
        <v>186</v>
      </c>
      <c r="B1" s="592"/>
      <c r="C1" s="592"/>
      <c r="D1" s="592"/>
      <c r="E1" s="592"/>
      <c r="F1" s="592"/>
      <c r="G1" s="592"/>
      <c r="H1" s="592"/>
      <c r="I1" s="592"/>
      <c r="J1" s="592"/>
      <c r="K1" s="592"/>
      <c r="L1" s="592"/>
    </row>
    <row r="2" spans="1:12" ht="19.899999999999999" customHeight="1" x14ac:dyDescent="0.7"/>
    <row r="3" spans="1:12" ht="19.899999999999999" customHeight="1" x14ac:dyDescent="0.7">
      <c r="A3" s="577" t="s">
        <v>187</v>
      </c>
      <c r="B3" s="577"/>
      <c r="C3" s="577"/>
      <c r="D3" s="577"/>
      <c r="E3" s="577"/>
      <c r="F3" s="577"/>
      <c r="G3" s="577"/>
      <c r="H3" s="577"/>
      <c r="I3" s="577"/>
      <c r="J3" s="577"/>
      <c r="K3" s="577"/>
      <c r="L3" s="577"/>
    </row>
    <row r="4" spans="1:12" ht="19.899999999999999" customHeight="1" x14ac:dyDescent="0.7">
      <c r="A4" s="191"/>
      <c r="B4" s="191"/>
      <c r="C4" s="191"/>
      <c r="D4" s="191"/>
      <c r="E4" s="191"/>
      <c r="F4" s="191"/>
      <c r="G4" s="191"/>
      <c r="H4" s="191"/>
      <c r="I4" s="191"/>
      <c r="J4" s="191"/>
      <c r="K4" s="191"/>
      <c r="L4" s="191"/>
    </row>
    <row r="5" spans="1:12" ht="19.899999999999999" customHeight="1" x14ac:dyDescent="0.7">
      <c r="A5" s="192"/>
      <c r="B5" s="192"/>
      <c r="C5" s="192"/>
      <c r="D5" s="192"/>
      <c r="E5" s="192"/>
      <c r="F5" s="193" t="s">
        <v>188</v>
      </c>
      <c r="G5" s="194"/>
      <c r="H5" s="194" t="s">
        <v>189</v>
      </c>
      <c r="I5" s="194"/>
      <c r="J5" s="194" t="s">
        <v>190</v>
      </c>
      <c r="K5" s="194"/>
      <c r="L5" s="194" t="s">
        <v>191</v>
      </c>
    </row>
    <row r="6" spans="1:12" ht="19.899999999999999" customHeight="1" x14ac:dyDescent="0.7">
      <c r="A6" s="593" t="s">
        <v>192</v>
      </c>
      <c r="B6" s="593"/>
      <c r="C6" s="192"/>
      <c r="D6" s="192"/>
      <c r="E6" s="192"/>
      <c r="F6" s="192"/>
      <c r="G6" s="192"/>
      <c r="H6" s="192"/>
      <c r="I6" s="192"/>
      <c r="J6" s="192"/>
      <c r="K6" s="192"/>
      <c r="L6" s="192"/>
    </row>
    <row r="7" spans="1:12" ht="19.899999999999999" customHeight="1" x14ac:dyDescent="0.7">
      <c r="A7" s="195"/>
      <c r="B7" s="195"/>
      <c r="C7" s="195"/>
      <c r="D7" s="195"/>
      <c r="E7" s="195"/>
      <c r="F7" s="195"/>
      <c r="G7" s="195"/>
      <c r="H7" s="195"/>
      <c r="I7" s="195"/>
      <c r="J7" s="195"/>
      <c r="K7" s="195"/>
      <c r="L7" s="195"/>
    </row>
    <row r="8" spans="1:12" s="197" customFormat="1" ht="19.899999999999999" customHeight="1" x14ac:dyDescent="0.3">
      <c r="A8" s="594" t="s">
        <v>193</v>
      </c>
      <c r="B8" s="594"/>
      <c r="C8" s="594"/>
      <c r="D8" s="196" t="s">
        <v>194</v>
      </c>
      <c r="E8" s="595"/>
      <c r="F8" s="595"/>
      <c r="G8" s="595"/>
      <c r="H8" s="595"/>
      <c r="I8" s="595"/>
      <c r="J8" s="595"/>
      <c r="K8" s="595"/>
      <c r="L8" s="595"/>
    </row>
    <row r="9" spans="1:12" ht="19.899999999999999" customHeight="1" x14ac:dyDescent="0.25">
      <c r="A9" s="198"/>
      <c r="B9" s="198"/>
      <c r="C9" s="198"/>
      <c r="D9" s="199"/>
      <c r="E9" s="596"/>
      <c r="F9" s="596"/>
      <c r="G9" s="596"/>
      <c r="H9" s="596"/>
      <c r="I9" s="596"/>
      <c r="J9" s="596"/>
      <c r="K9" s="596"/>
      <c r="L9" s="596"/>
    </row>
    <row r="10" spans="1:12" ht="19.899999999999999" customHeight="1" x14ac:dyDescent="0.25">
      <c r="A10" s="198"/>
      <c r="B10" s="198"/>
      <c r="C10" s="198"/>
      <c r="D10" s="597" t="s">
        <v>195</v>
      </c>
      <c r="E10" s="597"/>
      <c r="F10" s="598"/>
      <c r="G10" s="598"/>
      <c r="H10" s="598"/>
      <c r="I10" s="598"/>
      <c r="J10" s="598"/>
      <c r="K10" s="598"/>
      <c r="L10" s="598"/>
    </row>
    <row r="11" spans="1:12" ht="19.899999999999999" customHeight="1" x14ac:dyDescent="0.25">
      <c r="D11" s="600"/>
      <c r="E11" s="600"/>
      <c r="F11" s="599"/>
      <c r="G11" s="599"/>
      <c r="H11" s="599"/>
      <c r="I11" s="599"/>
      <c r="J11" s="599"/>
      <c r="K11" s="599"/>
      <c r="L11" s="599"/>
    </row>
    <row r="12" spans="1:12" ht="19.899999999999999" customHeight="1" x14ac:dyDescent="0.7">
      <c r="A12" s="590"/>
      <c r="B12" s="590"/>
      <c r="C12" s="590"/>
      <c r="D12" s="590"/>
      <c r="E12" s="590"/>
      <c r="F12" s="590"/>
      <c r="G12" s="590"/>
      <c r="H12" s="590"/>
      <c r="I12" s="590"/>
      <c r="J12" s="590"/>
      <c r="K12" s="590"/>
      <c r="L12" s="590"/>
    </row>
    <row r="13" spans="1:12" ht="19.899999999999999" customHeight="1" x14ac:dyDescent="0.7">
      <c r="A13" s="200"/>
      <c r="B13" s="200"/>
      <c r="C13" s="200"/>
      <c r="D13" s="200"/>
      <c r="E13" s="200"/>
      <c r="F13" s="200"/>
      <c r="G13" s="200"/>
      <c r="H13" s="200"/>
      <c r="I13" s="200"/>
      <c r="J13" s="200"/>
      <c r="K13" s="200"/>
      <c r="L13" s="200"/>
    </row>
    <row r="14" spans="1:12" s="162" customFormat="1" ht="19.899999999999999" customHeight="1" x14ac:dyDescent="0.7">
      <c r="A14" s="201" t="s">
        <v>198</v>
      </c>
      <c r="B14" s="202"/>
      <c r="C14" s="202"/>
      <c r="D14" s="202"/>
      <c r="E14" s="202"/>
      <c r="F14" s="202"/>
      <c r="G14" s="202"/>
      <c r="H14" s="202"/>
      <c r="I14" s="202"/>
      <c r="J14" s="202"/>
      <c r="K14" s="202"/>
      <c r="L14" s="202"/>
    </row>
    <row r="15" spans="1:12" ht="19.899999999999999" customHeight="1" x14ac:dyDescent="0.7"/>
    <row r="16" spans="1:12" ht="19.899999999999999" customHeight="1" x14ac:dyDescent="0.7"/>
    <row r="17" spans="1:8" ht="19.899999999999999" customHeight="1" x14ac:dyDescent="0.7"/>
    <row r="18" spans="1:8" ht="19.899999999999999" customHeight="1" x14ac:dyDescent="0.7"/>
    <row r="19" spans="1:8" ht="19.899999999999999" customHeight="1" x14ac:dyDescent="0.7"/>
    <row r="20" spans="1:8" ht="19.899999999999999" customHeight="1" x14ac:dyDescent="0.7">
      <c r="A20" s="203"/>
      <c r="B20" s="591" t="s">
        <v>196</v>
      </c>
      <c r="C20" s="591"/>
      <c r="D20" s="591"/>
      <c r="E20" s="591"/>
      <c r="F20" s="591"/>
      <c r="G20" s="591"/>
      <c r="H20" s="591"/>
    </row>
    <row r="21" spans="1:8" ht="19.899999999999999" customHeight="1" x14ac:dyDescent="0.7">
      <c r="A21" s="203"/>
      <c r="B21" s="591" t="s">
        <v>237</v>
      </c>
      <c r="C21" s="591"/>
      <c r="D21" s="591"/>
      <c r="E21" s="591"/>
      <c r="F21" s="591"/>
      <c r="G21" s="591"/>
      <c r="H21" s="591"/>
    </row>
    <row r="22" spans="1:8" ht="19.899999999999999" customHeight="1" x14ac:dyDescent="0.7">
      <c r="A22" s="190" t="s">
        <v>197</v>
      </c>
    </row>
  </sheetData>
  <mergeCells count="11">
    <mergeCell ref="A12:L12"/>
    <mergeCell ref="B20:H20"/>
    <mergeCell ref="B21:H21"/>
    <mergeCell ref="A1:L1"/>
    <mergeCell ref="A3:L3"/>
    <mergeCell ref="A6:B6"/>
    <mergeCell ref="A8:C8"/>
    <mergeCell ref="E8:L9"/>
    <mergeCell ref="D10:E10"/>
    <mergeCell ref="F10:L11"/>
    <mergeCell ref="D11:E11"/>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77386-FDF5-4ED4-8875-4AE42909A87A}">
  <sheetPr>
    <tabColor theme="7" tint="0.59999389629810485"/>
    <pageSetUpPr fitToPage="1"/>
  </sheetPr>
  <dimension ref="A1:B22"/>
  <sheetViews>
    <sheetView workbookViewId="0"/>
  </sheetViews>
  <sheetFormatPr defaultColWidth="8.1875" defaultRowHeight="12.75" x14ac:dyDescent="0.25"/>
  <cols>
    <col min="1" max="1" width="6.875" style="213" customWidth="1"/>
    <col min="2" max="2" width="79.75" style="214" customWidth="1"/>
    <col min="3" max="3" width="0.875" style="213" customWidth="1"/>
    <col min="4" max="9" width="8.1875" style="213"/>
    <col min="10" max="10" width="7.5625" style="213" customWidth="1"/>
    <col min="11" max="16384" width="8.1875" style="213"/>
  </cols>
  <sheetData>
    <row r="1" spans="1:2" x14ac:dyDescent="0.25">
      <c r="A1" s="213" t="s">
        <v>199</v>
      </c>
    </row>
    <row r="2" spans="1:2" x14ac:dyDescent="0.25">
      <c r="B2" s="215" t="s">
        <v>200</v>
      </c>
    </row>
    <row r="4" spans="1:2" ht="11" customHeight="1" x14ac:dyDescent="0.25">
      <c r="A4" s="216" t="s">
        <v>201</v>
      </c>
      <c r="B4" s="217" t="s">
        <v>202</v>
      </c>
    </row>
    <row r="5" spans="1:2" ht="18.850000000000001" customHeight="1" x14ac:dyDescent="0.25">
      <c r="A5" s="218" t="s">
        <v>203</v>
      </c>
      <c r="B5" s="219" t="s">
        <v>204</v>
      </c>
    </row>
    <row r="6" spans="1:2" ht="18.850000000000001" customHeight="1" x14ac:dyDescent="0.25">
      <c r="A6" s="218" t="s">
        <v>205</v>
      </c>
      <c r="B6" s="219" t="s">
        <v>206</v>
      </c>
    </row>
    <row r="7" spans="1:2" ht="11" customHeight="1" x14ac:dyDescent="0.25">
      <c r="A7" s="218" t="s">
        <v>207</v>
      </c>
      <c r="B7" s="219" t="s">
        <v>208</v>
      </c>
    </row>
    <row r="8" spans="1:2" ht="18.850000000000001" customHeight="1" x14ac:dyDescent="0.25">
      <c r="A8" s="218" t="s">
        <v>209</v>
      </c>
      <c r="B8" s="219" t="s">
        <v>210</v>
      </c>
    </row>
    <row r="9" spans="1:2" ht="18.850000000000001" customHeight="1" x14ac:dyDescent="0.25">
      <c r="A9" s="218" t="s">
        <v>211</v>
      </c>
      <c r="B9" s="219" t="s">
        <v>212</v>
      </c>
    </row>
    <row r="10" spans="1:2" ht="80.25" customHeight="1" x14ac:dyDescent="0.25">
      <c r="A10" s="218" t="s">
        <v>213</v>
      </c>
      <c r="B10" s="219" t="s">
        <v>214</v>
      </c>
    </row>
    <row r="11" spans="1:2" ht="106.15" customHeight="1" x14ac:dyDescent="0.25">
      <c r="A11" s="218" t="s">
        <v>215</v>
      </c>
      <c r="B11" s="219" t="s">
        <v>216</v>
      </c>
    </row>
    <row r="12" spans="1:2" ht="80.75" customHeight="1" x14ac:dyDescent="0.25">
      <c r="A12" s="218" t="s">
        <v>217</v>
      </c>
      <c r="B12" s="219" t="s">
        <v>218</v>
      </c>
    </row>
    <row r="13" spans="1:2" ht="89.25" customHeight="1" x14ac:dyDescent="0.25">
      <c r="A13" s="218" t="s">
        <v>219</v>
      </c>
      <c r="B13" s="219" t="s">
        <v>220</v>
      </c>
    </row>
    <row r="14" spans="1:2" ht="30" customHeight="1" x14ac:dyDescent="0.25">
      <c r="A14" s="218" t="s">
        <v>221</v>
      </c>
      <c r="B14" s="219" t="s">
        <v>222</v>
      </c>
    </row>
    <row r="15" spans="1:2" ht="46.9" x14ac:dyDescent="0.25">
      <c r="A15" s="218" t="s">
        <v>223</v>
      </c>
      <c r="B15" s="219" t="s">
        <v>224</v>
      </c>
    </row>
    <row r="16" spans="1:2" ht="30" customHeight="1" x14ac:dyDescent="0.25">
      <c r="A16" s="218" t="s">
        <v>225</v>
      </c>
      <c r="B16" s="219" t="s">
        <v>226</v>
      </c>
    </row>
    <row r="17" spans="1:2" ht="11" customHeight="1" x14ac:dyDescent="0.25">
      <c r="A17" s="218" t="s">
        <v>227</v>
      </c>
      <c r="B17" s="219" t="s">
        <v>228</v>
      </c>
    </row>
    <row r="18" spans="1:2" ht="18.850000000000001" customHeight="1" x14ac:dyDescent="0.25">
      <c r="A18" s="218" t="s">
        <v>229</v>
      </c>
      <c r="B18" s="219" t="s">
        <v>230</v>
      </c>
    </row>
    <row r="19" spans="1:2" ht="18.850000000000001" customHeight="1" x14ac:dyDescent="0.25">
      <c r="A19" s="218" t="s">
        <v>231</v>
      </c>
      <c r="B19" s="219" t="s">
        <v>232</v>
      </c>
    </row>
    <row r="20" spans="1:2" ht="18.850000000000001" customHeight="1" x14ac:dyDescent="0.25">
      <c r="A20" s="218" t="s">
        <v>233</v>
      </c>
      <c r="B20" s="219" t="s">
        <v>234</v>
      </c>
    </row>
    <row r="21" spans="1:2" ht="18.850000000000001" customHeight="1" x14ac:dyDescent="0.25">
      <c r="A21" s="220" t="s">
        <v>235</v>
      </c>
      <c r="B21" s="221" t="s">
        <v>236</v>
      </c>
    </row>
    <row r="22" spans="1:2" x14ac:dyDescent="0.25">
      <c r="A22" s="222"/>
    </row>
  </sheetData>
  <phoneticPr fontId="1"/>
  <pageMargins left="0.70866141732283472" right="0.70866141732283472" top="0.74803149606299213" bottom="0.74803149606299213" header="0.31496062992125984" footer="0.31496062992125984"/>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B8852-309A-42ED-B049-074F4951FC30}">
  <sheetPr>
    <tabColor theme="7" tint="0.59999389629810485"/>
    <pageSetUpPr fitToPage="1"/>
  </sheetPr>
  <dimension ref="A1:B22"/>
  <sheetViews>
    <sheetView workbookViewId="0"/>
  </sheetViews>
  <sheetFormatPr defaultColWidth="8.1875" defaultRowHeight="12.75" x14ac:dyDescent="0.25"/>
  <cols>
    <col min="1" max="1" width="6.875" style="204" customWidth="1"/>
    <col min="2" max="2" width="80" style="205" customWidth="1"/>
    <col min="3" max="3" width="0.875" style="204" customWidth="1"/>
    <col min="4" max="9" width="8.1875" style="204"/>
    <col min="10" max="10" width="7.5625" style="204" customWidth="1"/>
    <col min="11" max="16384" width="8.1875" style="204"/>
  </cols>
  <sheetData>
    <row r="1" spans="1:2" x14ac:dyDescent="0.25">
      <c r="A1" s="204" t="s">
        <v>253</v>
      </c>
      <c r="B1" s="204"/>
    </row>
    <row r="2" spans="1:2" x14ac:dyDescent="0.25">
      <c r="B2" s="204" t="s">
        <v>238</v>
      </c>
    </row>
    <row r="4" spans="1:2" ht="11" customHeight="1" x14ac:dyDescent="0.25">
      <c r="A4" s="206" t="s">
        <v>201</v>
      </c>
      <c r="B4" s="207" t="s">
        <v>202</v>
      </c>
    </row>
    <row r="5" spans="1:2" ht="18.850000000000001" customHeight="1" x14ac:dyDescent="0.25">
      <c r="A5" s="208" t="s">
        <v>203</v>
      </c>
      <c r="B5" s="209" t="s">
        <v>239</v>
      </c>
    </row>
    <row r="6" spans="1:2" ht="18.850000000000001" customHeight="1" x14ac:dyDescent="0.25">
      <c r="A6" s="208" t="s">
        <v>205</v>
      </c>
      <c r="B6" s="209" t="s">
        <v>240</v>
      </c>
    </row>
    <row r="7" spans="1:2" ht="11" customHeight="1" x14ac:dyDescent="0.25">
      <c r="A7" s="208" t="s">
        <v>207</v>
      </c>
      <c r="B7" s="209" t="s">
        <v>208</v>
      </c>
    </row>
    <row r="8" spans="1:2" ht="18.850000000000001" customHeight="1" x14ac:dyDescent="0.25">
      <c r="A8" s="208" t="s">
        <v>209</v>
      </c>
      <c r="B8" s="209" t="s">
        <v>210</v>
      </c>
    </row>
    <row r="9" spans="1:2" ht="18.850000000000001" customHeight="1" x14ac:dyDescent="0.25">
      <c r="A9" s="208" t="s">
        <v>211</v>
      </c>
      <c r="B9" s="209" t="s">
        <v>212</v>
      </c>
    </row>
    <row r="10" spans="1:2" ht="26.65" customHeight="1" x14ac:dyDescent="0.25">
      <c r="A10" s="208" t="s">
        <v>213</v>
      </c>
      <c r="B10" s="209" t="s">
        <v>241</v>
      </c>
    </row>
    <row r="11" spans="1:2" ht="81" customHeight="1" x14ac:dyDescent="0.25">
      <c r="A11" s="208" t="s">
        <v>215</v>
      </c>
      <c r="B11" s="209" t="s">
        <v>242</v>
      </c>
    </row>
    <row r="12" spans="1:2" ht="81" customHeight="1" x14ac:dyDescent="0.25">
      <c r="A12" s="208" t="s">
        <v>217</v>
      </c>
      <c r="B12" s="209" t="s">
        <v>243</v>
      </c>
    </row>
    <row r="13" spans="1:2" ht="43.9" customHeight="1" x14ac:dyDescent="0.25">
      <c r="A13" s="208" t="s">
        <v>219</v>
      </c>
      <c r="B13" s="209" t="s">
        <v>244</v>
      </c>
    </row>
    <row r="14" spans="1:2" ht="28.15" x14ac:dyDescent="0.25">
      <c r="A14" s="208" t="s">
        <v>221</v>
      </c>
      <c r="B14" s="209" t="s">
        <v>245</v>
      </c>
    </row>
    <row r="15" spans="1:2" ht="44.65" customHeight="1" x14ac:dyDescent="0.25">
      <c r="A15" s="208" t="s">
        <v>223</v>
      </c>
      <c r="B15" s="209" t="s">
        <v>246</v>
      </c>
    </row>
    <row r="16" spans="1:2" ht="28.15" x14ac:dyDescent="0.25">
      <c r="A16" s="208" t="s">
        <v>225</v>
      </c>
      <c r="B16" s="209" t="s">
        <v>247</v>
      </c>
    </row>
    <row r="17" spans="1:2" ht="11" customHeight="1" x14ac:dyDescent="0.25">
      <c r="A17" s="208" t="s">
        <v>227</v>
      </c>
      <c r="B17" s="209" t="s">
        <v>228</v>
      </c>
    </row>
    <row r="18" spans="1:2" ht="18.850000000000001" customHeight="1" x14ac:dyDescent="0.25">
      <c r="A18" s="208" t="s">
        <v>229</v>
      </c>
      <c r="B18" s="209" t="s">
        <v>248</v>
      </c>
    </row>
    <row r="19" spans="1:2" ht="18.850000000000001" customHeight="1" x14ac:dyDescent="0.25">
      <c r="A19" s="208" t="s">
        <v>231</v>
      </c>
      <c r="B19" s="209" t="s">
        <v>249</v>
      </c>
    </row>
    <row r="20" spans="1:2" ht="18.850000000000001" customHeight="1" x14ac:dyDescent="0.25">
      <c r="A20" s="208" t="s">
        <v>233</v>
      </c>
      <c r="B20" s="209" t="s">
        <v>250</v>
      </c>
    </row>
    <row r="21" spans="1:2" ht="18.850000000000001" customHeight="1" x14ac:dyDescent="0.25">
      <c r="A21" s="210" t="s">
        <v>251</v>
      </c>
      <c r="B21" s="211" t="s">
        <v>252</v>
      </c>
    </row>
    <row r="22" spans="1:2" x14ac:dyDescent="0.25">
      <c r="A22" s="212"/>
    </row>
  </sheetData>
  <phoneticPr fontId="1"/>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169F-73AE-4F86-B683-29CB4D2AF364}">
  <sheetPr>
    <tabColor theme="7" tint="0.59999389629810485"/>
    <pageSetUpPr fitToPage="1"/>
  </sheetPr>
  <dimension ref="A1:F44"/>
  <sheetViews>
    <sheetView workbookViewId="0"/>
  </sheetViews>
  <sheetFormatPr defaultColWidth="8.4375" defaultRowHeight="12.75" x14ac:dyDescent="0.7"/>
  <cols>
    <col min="1" max="1" width="43.25" style="223" customWidth="1"/>
    <col min="2" max="2" width="37.1875" style="223" customWidth="1"/>
    <col min="3" max="16384" width="8.4375" style="223"/>
  </cols>
  <sheetData>
    <row r="1" spans="1:6" ht="22.5" customHeight="1" x14ac:dyDescent="0.7">
      <c r="A1" s="231" t="s">
        <v>254</v>
      </c>
    </row>
    <row r="2" spans="1:6" ht="24.75" customHeight="1" x14ac:dyDescent="0.7">
      <c r="A2" s="604" t="s">
        <v>255</v>
      </c>
      <c r="B2" s="604"/>
      <c r="C2" s="224"/>
      <c r="D2" s="224"/>
      <c r="E2" s="224"/>
      <c r="F2" s="224"/>
    </row>
    <row r="3" spans="1:6" ht="18.75" customHeight="1" x14ac:dyDescent="0.7"/>
    <row r="4" spans="1:6" ht="14.1" customHeight="1" x14ac:dyDescent="0.7">
      <c r="A4" s="225" t="s">
        <v>152</v>
      </c>
      <c r="B4" s="605" t="s">
        <v>256</v>
      </c>
    </row>
    <row r="5" spans="1:6" ht="18.75" customHeight="1" x14ac:dyDescent="0.7">
      <c r="A5" s="226" t="s">
        <v>257</v>
      </c>
      <c r="B5" s="606"/>
    </row>
    <row r="6" spans="1:6" ht="15" customHeight="1" x14ac:dyDescent="0.7">
      <c r="A6" s="227"/>
      <c r="B6" s="601"/>
    </row>
    <row r="7" spans="1:6" ht="39" customHeight="1" x14ac:dyDescent="0.7">
      <c r="A7" s="228"/>
      <c r="B7" s="602"/>
    </row>
    <row r="8" spans="1:6" ht="15" customHeight="1" x14ac:dyDescent="0.7">
      <c r="A8" s="227"/>
      <c r="B8" s="601"/>
    </row>
    <row r="9" spans="1:6" ht="39" customHeight="1" x14ac:dyDescent="0.7">
      <c r="A9" s="228"/>
      <c r="B9" s="602"/>
    </row>
    <row r="10" spans="1:6" ht="15" customHeight="1" x14ac:dyDescent="0.7">
      <c r="A10" s="227"/>
      <c r="B10" s="601"/>
    </row>
    <row r="11" spans="1:6" ht="39" customHeight="1" x14ac:dyDescent="0.7">
      <c r="A11" s="228"/>
      <c r="B11" s="602"/>
    </row>
    <row r="12" spans="1:6" ht="15" customHeight="1" x14ac:dyDescent="0.7">
      <c r="A12" s="227"/>
      <c r="B12" s="601"/>
    </row>
    <row r="13" spans="1:6" ht="39" customHeight="1" x14ac:dyDescent="0.7">
      <c r="A13" s="228"/>
      <c r="B13" s="602"/>
    </row>
    <row r="14" spans="1:6" ht="15" customHeight="1" x14ac:dyDescent="0.7">
      <c r="A14" s="227"/>
      <c r="B14" s="601"/>
    </row>
    <row r="15" spans="1:6" ht="39" customHeight="1" x14ac:dyDescent="0.7">
      <c r="A15" s="228"/>
      <c r="B15" s="602"/>
    </row>
    <row r="16" spans="1:6" ht="15" customHeight="1" x14ac:dyDescent="0.7">
      <c r="A16" s="227"/>
      <c r="B16" s="601"/>
    </row>
    <row r="17" spans="1:2" ht="39" customHeight="1" x14ac:dyDescent="0.7">
      <c r="A17" s="228"/>
      <c r="B17" s="602"/>
    </row>
    <row r="18" spans="1:2" ht="15" customHeight="1" x14ac:dyDescent="0.7">
      <c r="A18" s="227"/>
      <c r="B18" s="601"/>
    </row>
    <row r="19" spans="1:2" ht="39" customHeight="1" x14ac:dyDescent="0.7">
      <c r="A19" s="228"/>
      <c r="B19" s="602"/>
    </row>
    <row r="20" spans="1:2" ht="15" customHeight="1" x14ac:dyDescent="0.7">
      <c r="A20" s="227"/>
      <c r="B20" s="601"/>
    </row>
    <row r="21" spans="1:2" ht="39" customHeight="1" x14ac:dyDescent="0.7">
      <c r="A21" s="228"/>
      <c r="B21" s="602"/>
    </row>
    <row r="22" spans="1:2" ht="15" customHeight="1" x14ac:dyDescent="0.7">
      <c r="A22" s="227"/>
      <c r="B22" s="601"/>
    </row>
    <row r="23" spans="1:2" ht="39" customHeight="1" x14ac:dyDescent="0.7">
      <c r="A23" s="228"/>
      <c r="B23" s="602"/>
    </row>
    <row r="24" spans="1:2" ht="15" customHeight="1" x14ac:dyDescent="0.7">
      <c r="A24" s="227"/>
      <c r="B24" s="601"/>
    </row>
    <row r="25" spans="1:2" ht="39" customHeight="1" x14ac:dyDescent="0.7">
      <c r="A25" s="228"/>
      <c r="B25" s="602"/>
    </row>
    <row r="26" spans="1:2" ht="15" customHeight="1" x14ac:dyDescent="0.7">
      <c r="A26" s="227"/>
      <c r="B26" s="601"/>
    </row>
    <row r="27" spans="1:2" ht="39" customHeight="1" x14ac:dyDescent="0.7">
      <c r="A27" s="228"/>
      <c r="B27" s="602"/>
    </row>
    <row r="28" spans="1:2" ht="7.5" customHeight="1" x14ac:dyDescent="0.7">
      <c r="A28" s="229"/>
      <c r="B28" s="230"/>
    </row>
    <row r="29" spans="1:2" ht="15" customHeight="1" x14ac:dyDescent="0.7">
      <c r="A29" s="603"/>
      <c r="B29" s="603"/>
    </row>
    <row r="30" spans="1:2" ht="15" customHeight="1" x14ac:dyDescent="0.7">
      <c r="A30" s="603"/>
      <c r="B30" s="603"/>
    </row>
    <row r="31" spans="1:2" x14ac:dyDescent="0.7">
      <c r="A31" s="229"/>
      <c r="B31" s="229"/>
    </row>
    <row r="32" spans="1:2" x14ac:dyDescent="0.7">
      <c r="A32" s="229"/>
      <c r="B32" s="229"/>
    </row>
    <row r="33" spans="1:2" x14ac:dyDescent="0.7">
      <c r="A33" s="229"/>
      <c r="B33" s="229"/>
    </row>
    <row r="34" spans="1:2" x14ac:dyDescent="0.7">
      <c r="A34" s="229"/>
      <c r="B34" s="229"/>
    </row>
    <row r="35" spans="1:2" x14ac:dyDescent="0.7">
      <c r="A35" s="229"/>
      <c r="B35" s="229"/>
    </row>
    <row r="36" spans="1:2" x14ac:dyDescent="0.7">
      <c r="A36" s="229"/>
      <c r="B36" s="229"/>
    </row>
    <row r="37" spans="1:2" x14ac:dyDescent="0.7">
      <c r="A37" s="229"/>
      <c r="B37" s="229"/>
    </row>
    <row r="38" spans="1:2" x14ac:dyDescent="0.7">
      <c r="A38" s="229"/>
      <c r="B38" s="229"/>
    </row>
    <row r="39" spans="1:2" x14ac:dyDescent="0.7">
      <c r="A39" s="229"/>
      <c r="B39" s="229"/>
    </row>
    <row r="40" spans="1:2" x14ac:dyDescent="0.7">
      <c r="A40" s="229"/>
      <c r="B40" s="229"/>
    </row>
    <row r="41" spans="1:2" x14ac:dyDescent="0.7">
      <c r="A41" s="229"/>
      <c r="B41" s="229"/>
    </row>
    <row r="42" spans="1:2" x14ac:dyDescent="0.7">
      <c r="A42" s="229"/>
      <c r="B42" s="229"/>
    </row>
    <row r="43" spans="1:2" x14ac:dyDescent="0.7">
      <c r="A43" s="229"/>
      <c r="B43" s="229"/>
    </row>
    <row r="44" spans="1:2" x14ac:dyDescent="0.7">
      <c r="A44" s="229"/>
      <c r="B44" s="229"/>
    </row>
  </sheetData>
  <mergeCells count="15">
    <mergeCell ref="A2:B2"/>
    <mergeCell ref="B4:B5"/>
    <mergeCell ref="B6:B7"/>
    <mergeCell ref="B8:B9"/>
    <mergeCell ref="B22:B23"/>
    <mergeCell ref="B26:B27"/>
    <mergeCell ref="A29:B29"/>
    <mergeCell ref="A30:B30"/>
    <mergeCell ref="B10:B11"/>
    <mergeCell ref="B18:B19"/>
    <mergeCell ref="B20:B21"/>
    <mergeCell ref="B12:B13"/>
    <mergeCell ref="B14:B15"/>
    <mergeCell ref="B16:B17"/>
    <mergeCell ref="B24:B2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E9F34-A735-468F-8FD2-3A2C445956A9}">
  <sheetPr>
    <tabColor theme="7" tint="0.59999389629810485"/>
    <pageSetUpPr fitToPage="1"/>
  </sheetPr>
  <dimension ref="A1:S36"/>
  <sheetViews>
    <sheetView topLeftCell="A13" workbookViewId="0">
      <selection activeCell="C16" sqref="C16:S16"/>
    </sheetView>
  </sheetViews>
  <sheetFormatPr defaultRowHeight="14.25" x14ac:dyDescent="0.7"/>
  <cols>
    <col min="1" max="1" width="5" style="252" customWidth="1"/>
    <col min="2" max="2" width="13.0625" style="252" customWidth="1"/>
    <col min="3" max="9" width="5.125" style="252" customWidth="1"/>
    <col min="10" max="19" width="3.75" style="252" customWidth="1"/>
    <col min="20" max="16384" width="9" style="252"/>
  </cols>
  <sheetData>
    <row r="1" spans="1:19" ht="23" customHeight="1" x14ac:dyDescent="0.7">
      <c r="A1" s="252" t="s">
        <v>367</v>
      </c>
    </row>
    <row r="2" spans="1:19" ht="23" customHeight="1" x14ac:dyDescent="0.7">
      <c r="J2" s="269" t="s">
        <v>328</v>
      </c>
      <c r="K2" s="269"/>
      <c r="L2" s="269"/>
      <c r="M2" s="269"/>
      <c r="N2" s="269"/>
      <c r="O2" s="269"/>
      <c r="P2" s="269"/>
      <c r="Q2" s="269"/>
      <c r="R2" s="269"/>
      <c r="S2" s="269"/>
    </row>
    <row r="3" spans="1:19" ht="23" customHeight="1" x14ac:dyDescent="0.7">
      <c r="J3" s="266"/>
      <c r="K3" s="266"/>
      <c r="L3" s="266"/>
      <c r="M3" s="266"/>
      <c r="N3" s="266"/>
      <c r="O3" s="266"/>
      <c r="P3" s="266"/>
      <c r="Q3" s="266"/>
      <c r="R3" s="266"/>
      <c r="S3" s="266"/>
    </row>
    <row r="4" spans="1:19" ht="23" customHeight="1" x14ac:dyDescent="0.7">
      <c r="A4" s="291" t="s">
        <v>368</v>
      </c>
      <c r="B4" s="291"/>
      <c r="C4" s="291"/>
      <c r="D4" s="291"/>
      <c r="E4" s="291"/>
      <c r="F4" s="291"/>
      <c r="G4" s="291"/>
      <c r="H4" s="291"/>
      <c r="I4" s="291"/>
      <c r="J4" s="291"/>
      <c r="K4" s="291"/>
      <c r="L4" s="291"/>
      <c r="M4" s="291"/>
      <c r="N4" s="291"/>
      <c r="O4" s="291"/>
      <c r="P4" s="291"/>
      <c r="Q4" s="291"/>
      <c r="R4" s="291"/>
      <c r="S4" s="291"/>
    </row>
    <row r="5" spans="1:19" ht="23" customHeight="1" x14ac:dyDescent="0.7">
      <c r="M5" s="253" t="s">
        <v>19</v>
      </c>
      <c r="N5" s="254"/>
      <c r="O5" s="254" t="s">
        <v>21</v>
      </c>
      <c r="P5" s="254"/>
      <c r="Q5" s="254" t="s">
        <v>327</v>
      </c>
      <c r="R5" s="254"/>
      <c r="S5" s="254" t="s">
        <v>25</v>
      </c>
    </row>
    <row r="7" spans="1:19" ht="23" customHeight="1" x14ac:dyDescent="0.7">
      <c r="A7" s="252" t="s">
        <v>329</v>
      </c>
    </row>
    <row r="8" spans="1:19" ht="23" customHeight="1" x14ac:dyDescent="0.7">
      <c r="H8" s="290" t="s">
        <v>370</v>
      </c>
      <c r="I8" s="290"/>
      <c r="J8" s="290"/>
      <c r="K8" s="290"/>
      <c r="L8" s="290"/>
      <c r="M8" s="290"/>
      <c r="N8" s="290"/>
      <c r="O8" s="290"/>
      <c r="P8" s="290"/>
      <c r="Q8" s="290"/>
      <c r="R8" s="290"/>
      <c r="S8" s="290"/>
    </row>
    <row r="9" spans="1:19" ht="23" customHeight="1" x14ac:dyDescent="0.7">
      <c r="F9" s="291" t="s">
        <v>333</v>
      </c>
      <c r="G9" s="291"/>
      <c r="H9" s="290" t="s">
        <v>369</v>
      </c>
      <c r="I9" s="290"/>
      <c r="J9" s="290"/>
      <c r="K9" s="290"/>
      <c r="L9" s="290"/>
      <c r="M9" s="290"/>
      <c r="N9" s="290"/>
      <c r="O9" s="290"/>
      <c r="P9" s="290"/>
      <c r="Q9" s="290"/>
      <c r="R9" s="290"/>
      <c r="S9" s="290"/>
    </row>
    <row r="10" spans="1:19" ht="23" customHeight="1" x14ac:dyDescent="0.7">
      <c r="H10" s="290" t="s">
        <v>364</v>
      </c>
      <c r="I10" s="290"/>
      <c r="J10" s="290"/>
      <c r="K10" s="290"/>
      <c r="L10" s="290"/>
      <c r="M10" s="290"/>
      <c r="N10" s="290"/>
      <c r="O10" s="290"/>
      <c r="P10" s="290"/>
      <c r="Q10" s="290"/>
      <c r="R10" s="290"/>
      <c r="S10" s="290"/>
    </row>
    <row r="12" spans="1:19" ht="15" customHeight="1" x14ac:dyDescent="0.7">
      <c r="A12" s="252" t="s">
        <v>380</v>
      </c>
    </row>
    <row r="13" spans="1:19" ht="15" customHeight="1" x14ac:dyDescent="0.7">
      <c r="A13" s="252" t="s">
        <v>381</v>
      </c>
    </row>
    <row r="14" spans="1:19" ht="22.9" customHeight="1" x14ac:dyDescent="0.7">
      <c r="G14" s="282" t="s">
        <v>366</v>
      </c>
      <c r="H14" s="282"/>
      <c r="I14" s="282"/>
      <c r="J14" s="282"/>
      <c r="K14" s="282"/>
      <c r="L14" s="282"/>
      <c r="M14" s="282"/>
      <c r="N14" s="282"/>
      <c r="O14" s="282"/>
      <c r="P14" s="282"/>
      <c r="Q14" s="282"/>
      <c r="R14" s="282"/>
      <c r="S14" s="282"/>
    </row>
    <row r="15" spans="1:19" ht="23" customHeight="1" x14ac:dyDescent="0.7">
      <c r="A15" s="286" t="s">
        <v>334</v>
      </c>
      <c r="B15" s="267" t="s">
        <v>151</v>
      </c>
      <c r="C15" s="282"/>
      <c r="D15" s="282"/>
      <c r="E15" s="282"/>
      <c r="F15" s="282"/>
      <c r="G15" s="282"/>
      <c r="H15" s="282"/>
      <c r="I15" s="282"/>
      <c r="J15" s="282"/>
      <c r="K15" s="282"/>
      <c r="L15" s="282"/>
      <c r="M15" s="282"/>
      <c r="N15" s="282"/>
      <c r="O15" s="282"/>
      <c r="P15" s="282"/>
      <c r="Q15" s="282"/>
      <c r="R15" s="282"/>
      <c r="S15" s="282"/>
    </row>
    <row r="16" spans="1:19" ht="23" customHeight="1" x14ac:dyDescent="0.7">
      <c r="A16" s="286"/>
      <c r="B16" s="267" t="s">
        <v>154</v>
      </c>
      <c r="C16" s="282"/>
      <c r="D16" s="282"/>
      <c r="E16" s="282"/>
      <c r="F16" s="282"/>
      <c r="G16" s="282"/>
      <c r="H16" s="282"/>
      <c r="I16" s="282"/>
      <c r="J16" s="282"/>
      <c r="K16" s="282"/>
      <c r="L16" s="282"/>
      <c r="M16" s="282"/>
      <c r="N16" s="282"/>
      <c r="O16" s="282"/>
      <c r="P16" s="282"/>
      <c r="Q16" s="282"/>
      <c r="R16" s="282"/>
      <c r="S16" s="282"/>
    </row>
    <row r="17" spans="1:19" ht="23" customHeight="1" x14ac:dyDescent="0.7">
      <c r="A17" s="286"/>
      <c r="B17" s="306" t="s">
        <v>335</v>
      </c>
      <c r="C17" s="277" t="s">
        <v>336</v>
      </c>
      <c r="D17" s="278"/>
      <c r="E17" s="262"/>
      <c r="F17" s="260" t="s">
        <v>337</v>
      </c>
      <c r="G17" s="262"/>
      <c r="H17" s="257" t="s">
        <v>0</v>
      </c>
      <c r="I17" s="257"/>
      <c r="J17" s="257"/>
      <c r="K17" s="257"/>
      <c r="L17" s="257"/>
      <c r="M17" s="257"/>
      <c r="N17" s="257"/>
      <c r="O17" s="257"/>
      <c r="P17" s="257"/>
      <c r="Q17" s="257"/>
      <c r="R17" s="257"/>
      <c r="S17" s="258"/>
    </row>
    <row r="18" spans="1:19" ht="23" customHeight="1" x14ac:dyDescent="0.7">
      <c r="A18" s="286"/>
      <c r="B18" s="306"/>
      <c r="C18" s="287"/>
      <c r="D18" s="288"/>
      <c r="E18" s="288"/>
      <c r="F18" s="288"/>
      <c r="G18" s="288"/>
      <c r="H18" s="288"/>
      <c r="I18" s="288"/>
      <c r="J18" s="288"/>
      <c r="K18" s="288"/>
      <c r="L18" s="288"/>
      <c r="M18" s="288"/>
      <c r="N18" s="288"/>
      <c r="O18" s="288"/>
      <c r="P18" s="288"/>
      <c r="Q18" s="288"/>
      <c r="R18" s="288"/>
      <c r="S18" s="289"/>
    </row>
    <row r="19" spans="1:19" ht="23" customHeight="1" x14ac:dyDescent="0.7">
      <c r="A19" s="286"/>
      <c r="B19" s="267" t="s">
        <v>339</v>
      </c>
      <c r="C19" s="297" t="s">
        <v>340</v>
      </c>
      <c r="D19" s="297"/>
      <c r="E19" s="292"/>
      <c r="F19" s="293"/>
      <c r="G19" s="293"/>
      <c r="H19" s="293"/>
      <c r="I19" s="281"/>
      <c r="J19" s="300" t="s">
        <v>375</v>
      </c>
      <c r="K19" s="300"/>
      <c r="L19" s="300"/>
      <c r="M19" s="292"/>
      <c r="N19" s="293"/>
      <c r="O19" s="293"/>
      <c r="P19" s="293"/>
      <c r="Q19" s="293"/>
      <c r="R19" s="293"/>
      <c r="S19" s="281"/>
    </row>
    <row r="20" spans="1:19" ht="23" customHeight="1" x14ac:dyDescent="0.7">
      <c r="A20" s="286"/>
      <c r="B20" s="267" t="s">
        <v>341</v>
      </c>
      <c r="C20" s="292"/>
      <c r="D20" s="293"/>
      <c r="E20" s="293"/>
      <c r="F20" s="293"/>
      <c r="G20" s="293"/>
      <c r="H20" s="293"/>
      <c r="I20" s="281"/>
      <c r="J20" s="297" t="s">
        <v>345</v>
      </c>
      <c r="K20" s="297"/>
      <c r="L20" s="297"/>
      <c r="M20" s="292"/>
      <c r="N20" s="293"/>
      <c r="O20" s="293"/>
      <c r="P20" s="293"/>
      <c r="Q20" s="293"/>
      <c r="R20" s="293"/>
      <c r="S20" s="281"/>
    </row>
    <row r="21" spans="1:19" ht="23" customHeight="1" x14ac:dyDescent="0.7">
      <c r="A21" s="286"/>
      <c r="B21" s="310" t="s">
        <v>342</v>
      </c>
      <c r="C21" s="269" t="s">
        <v>343</v>
      </c>
      <c r="D21" s="282"/>
      <c r="E21" s="282"/>
      <c r="F21" s="282"/>
      <c r="G21" s="282"/>
      <c r="H21" s="312" t="s">
        <v>151</v>
      </c>
      <c r="I21" s="313"/>
      <c r="J21" s="280"/>
      <c r="K21" s="280"/>
      <c r="L21" s="280"/>
      <c r="M21" s="280"/>
      <c r="N21" s="280"/>
      <c r="O21" s="277" t="s">
        <v>347</v>
      </c>
      <c r="P21" s="278"/>
      <c r="Q21" s="278"/>
      <c r="R21" s="278"/>
      <c r="S21" s="279"/>
    </row>
    <row r="22" spans="1:19" ht="23" customHeight="1" x14ac:dyDescent="0.7">
      <c r="A22" s="286"/>
      <c r="B22" s="311"/>
      <c r="C22" s="269"/>
      <c r="D22" s="282"/>
      <c r="E22" s="282"/>
      <c r="F22" s="282"/>
      <c r="G22" s="282"/>
      <c r="H22" s="301" t="s">
        <v>274</v>
      </c>
      <c r="I22" s="302"/>
      <c r="J22" s="283"/>
      <c r="K22" s="283"/>
      <c r="L22" s="283"/>
      <c r="M22" s="283"/>
      <c r="N22" s="283"/>
      <c r="O22" s="274"/>
      <c r="P22" s="275"/>
      <c r="Q22" s="275"/>
      <c r="R22" s="275"/>
      <c r="S22" s="276"/>
    </row>
    <row r="23" spans="1:19" ht="23" customHeight="1" x14ac:dyDescent="0.7">
      <c r="A23" s="286"/>
      <c r="B23" s="297" t="s">
        <v>344</v>
      </c>
      <c r="C23" s="277" t="s">
        <v>336</v>
      </c>
      <c r="D23" s="278"/>
      <c r="E23" s="262"/>
      <c r="F23" s="260" t="s">
        <v>337</v>
      </c>
      <c r="G23" s="262"/>
      <c r="H23" s="257" t="s">
        <v>0</v>
      </c>
      <c r="I23" s="257"/>
      <c r="J23" s="257"/>
      <c r="K23" s="257"/>
      <c r="L23" s="257"/>
      <c r="M23" s="257"/>
      <c r="N23" s="257"/>
      <c r="O23" s="257"/>
      <c r="P23" s="257"/>
      <c r="Q23" s="257"/>
      <c r="R23" s="257"/>
      <c r="S23" s="258"/>
    </row>
    <row r="24" spans="1:19" ht="23" customHeight="1" x14ac:dyDescent="0.7">
      <c r="A24" s="286"/>
      <c r="B24" s="297"/>
      <c r="C24" s="287"/>
      <c r="D24" s="288"/>
      <c r="E24" s="288"/>
      <c r="F24" s="288"/>
      <c r="G24" s="288"/>
      <c r="H24" s="288"/>
      <c r="I24" s="288"/>
      <c r="J24" s="288"/>
      <c r="K24" s="288"/>
      <c r="L24" s="288"/>
      <c r="M24" s="288"/>
      <c r="N24" s="288"/>
      <c r="O24" s="288"/>
      <c r="P24" s="288"/>
      <c r="Q24" s="288"/>
      <c r="R24" s="288"/>
      <c r="S24" s="289"/>
    </row>
    <row r="25" spans="1:19" ht="23" customHeight="1" x14ac:dyDescent="0.7">
      <c r="A25" s="286" t="s">
        <v>371</v>
      </c>
      <c r="B25" s="267" t="s">
        <v>151</v>
      </c>
      <c r="C25" s="281"/>
      <c r="D25" s="282"/>
      <c r="E25" s="282"/>
      <c r="F25" s="282"/>
      <c r="G25" s="282"/>
      <c r="H25" s="282"/>
      <c r="I25" s="282"/>
      <c r="J25" s="282"/>
      <c r="K25" s="282"/>
      <c r="L25" s="282"/>
      <c r="M25" s="282"/>
      <c r="N25" s="282"/>
      <c r="O25" s="282"/>
      <c r="P25" s="282"/>
      <c r="Q25" s="282"/>
      <c r="R25" s="282"/>
      <c r="S25" s="282"/>
    </row>
    <row r="26" spans="1:19" ht="23" customHeight="1" x14ac:dyDescent="0.7">
      <c r="A26" s="286"/>
      <c r="B26" s="267" t="s">
        <v>154</v>
      </c>
      <c r="C26" s="281"/>
      <c r="D26" s="282"/>
      <c r="E26" s="282"/>
      <c r="F26" s="282"/>
      <c r="G26" s="282"/>
      <c r="H26" s="282"/>
      <c r="I26" s="282"/>
      <c r="J26" s="282"/>
      <c r="K26" s="282"/>
      <c r="L26" s="282"/>
      <c r="M26" s="282"/>
      <c r="N26" s="282"/>
      <c r="O26" s="282"/>
      <c r="P26" s="282"/>
      <c r="Q26" s="282"/>
      <c r="R26" s="282"/>
      <c r="S26" s="282"/>
    </row>
    <row r="27" spans="1:19" ht="23" customHeight="1" x14ac:dyDescent="0.7">
      <c r="A27" s="286"/>
      <c r="B27" s="306" t="s">
        <v>153</v>
      </c>
      <c r="C27" s="278" t="s">
        <v>336</v>
      </c>
      <c r="D27" s="278"/>
      <c r="E27" s="262"/>
      <c r="F27" s="260" t="s">
        <v>337</v>
      </c>
      <c r="G27" s="262"/>
      <c r="H27" s="257" t="s">
        <v>0</v>
      </c>
      <c r="I27" s="257"/>
      <c r="J27" s="257"/>
      <c r="K27" s="257"/>
      <c r="L27" s="257"/>
      <c r="M27" s="257"/>
      <c r="N27" s="257"/>
      <c r="O27" s="257"/>
      <c r="P27" s="257"/>
      <c r="Q27" s="257"/>
      <c r="R27" s="257"/>
      <c r="S27" s="258"/>
    </row>
    <row r="28" spans="1:19" ht="23" customHeight="1" x14ac:dyDescent="0.7">
      <c r="A28" s="286"/>
      <c r="B28" s="306"/>
      <c r="C28" s="287"/>
      <c r="D28" s="288"/>
      <c r="E28" s="288"/>
      <c r="F28" s="288"/>
      <c r="G28" s="288"/>
      <c r="H28" s="288"/>
      <c r="I28" s="288"/>
      <c r="J28" s="288"/>
      <c r="K28" s="288"/>
      <c r="L28" s="288"/>
      <c r="M28" s="288"/>
      <c r="N28" s="288"/>
      <c r="O28" s="288"/>
      <c r="P28" s="288"/>
      <c r="Q28" s="288"/>
      <c r="R28" s="288"/>
      <c r="S28" s="289"/>
    </row>
    <row r="29" spans="1:19" ht="23" customHeight="1" x14ac:dyDescent="0.7">
      <c r="A29" s="286"/>
      <c r="B29" s="267" t="s">
        <v>339</v>
      </c>
      <c r="C29" s="297" t="s">
        <v>340</v>
      </c>
      <c r="D29" s="297"/>
      <c r="E29" s="292"/>
      <c r="F29" s="293"/>
      <c r="G29" s="293"/>
      <c r="H29" s="293"/>
      <c r="I29" s="281"/>
      <c r="J29" s="298" t="s">
        <v>375</v>
      </c>
      <c r="K29" s="298"/>
      <c r="L29" s="299"/>
      <c r="M29" s="292"/>
      <c r="N29" s="293"/>
      <c r="O29" s="293"/>
      <c r="P29" s="293"/>
      <c r="Q29" s="293"/>
      <c r="R29" s="293"/>
      <c r="S29" s="281"/>
    </row>
    <row r="30" spans="1:19" ht="23" customHeight="1" x14ac:dyDescent="0.7">
      <c r="A30" s="282" t="s">
        <v>372</v>
      </c>
      <c r="B30" s="282"/>
      <c r="C30" s="282"/>
      <c r="D30" s="282"/>
      <c r="E30" s="282"/>
      <c r="F30" s="282"/>
      <c r="G30" s="282"/>
      <c r="H30" s="282"/>
      <c r="I30" s="282"/>
      <c r="J30" s="255"/>
      <c r="K30" s="255"/>
      <c r="L30" s="255"/>
      <c r="M30" s="261"/>
      <c r="N30" s="261"/>
      <c r="O30" s="261"/>
      <c r="P30" s="261"/>
      <c r="Q30" s="261"/>
      <c r="R30" s="261"/>
      <c r="S30" s="261"/>
    </row>
    <row r="31" spans="1:19" ht="23" customHeight="1" x14ac:dyDescent="0.7">
      <c r="A31" s="292" t="s">
        <v>373</v>
      </c>
      <c r="B31" s="293"/>
      <c r="C31" s="293"/>
      <c r="D31" s="293"/>
      <c r="E31" s="293"/>
      <c r="F31" s="293"/>
      <c r="G31" s="293"/>
      <c r="H31" s="293"/>
      <c r="I31" s="293"/>
      <c r="J31" s="307" t="s">
        <v>365</v>
      </c>
      <c r="K31" s="308"/>
      <c r="L31" s="308"/>
      <c r="M31" s="308"/>
      <c r="N31" s="308"/>
      <c r="O31" s="308"/>
      <c r="P31" s="308"/>
      <c r="Q31" s="308"/>
      <c r="R31" s="308"/>
      <c r="S31" s="309"/>
    </row>
    <row r="32" spans="1:19" ht="51.4" customHeight="1" x14ac:dyDescent="0.7">
      <c r="A32" s="282" t="s">
        <v>297</v>
      </c>
      <c r="B32" s="282"/>
      <c r="C32" s="282"/>
      <c r="D32" s="282"/>
      <c r="E32" s="282"/>
      <c r="F32" s="282"/>
      <c r="G32" s="282"/>
      <c r="H32" s="282"/>
      <c r="I32" s="282"/>
      <c r="J32" s="303" t="s">
        <v>374</v>
      </c>
      <c r="K32" s="304"/>
      <c r="L32" s="304"/>
      <c r="M32" s="304"/>
      <c r="N32" s="304"/>
      <c r="O32" s="304"/>
      <c r="P32" s="304"/>
      <c r="Q32" s="304"/>
      <c r="R32" s="304"/>
      <c r="S32" s="305"/>
    </row>
    <row r="33" spans="1:2" ht="15" customHeight="1" x14ac:dyDescent="0.7">
      <c r="A33" s="252" t="s">
        <v>149</v>
      </c>
      <c r="B33" s="252" t="s">
        <v>376</v>
      </c>
    </row>
    <row r="34" spans="1:2" ht="15" customHeight="1" x14ac:dyDescent="0.7">
      <c r="B34" s="252" t="s">
        <v>377</v>
      </c>
    </row>
    <row r="35" spans="1:2" ht="15" customHeight="1" x14ac:dyDescent="0.7">
      <c r="B35" s="252" t="s">
        <v>378</v>
      </c>
    </row>
    <row r="36" spans="1:2" ht="15" customHeight="1" x14ac:dyDescent="0.7">
      <c r="B36" s="252" t="s">
        <v>379</v>
      </c>
    </row>
  </sheetData>
  <mergeCells count="52">
    <mergeCell ref="J2:L2"/>
    <mergeCell ref="M2:S2"/>
    <mergeCell ref="J9:S9"/>
    <mergeCell ref="J10:S10"/>
    <mergeCell ref="G14:K14"/>
    <mergeCell ref="L14:S14"/>
    <mergeCell ref="A4:S4"/>
    <mergeCell ref="H10:I10"/>
    <mergeCell ref="H9:I9"/>
    <mergeCell ref="H8:I8"/>
    <mergeCell ref="J8:S8"/>
    <mergeCell ref="F9:G9"/>
    <mergeCell ref="A15:A24"/>
    <mergeCell ref="C15:S15"/>
    <mergeCell ref="C16:S16"/>
    <mergeCell ref="B17:B18"/>
    <mergeCell ref="C17:D17"/>
    <mergeCell ref="C18:S18"/>
    <mergeCell ref="C19:D19"/>
    <mergeCell ref="J20:L20"/>
    <mergeCell ref="M19:S19"/>
    <mergeCell ref="B21:B22"/>
    <mergeCell ref="C21:C22"/>
    <mergeCell ref="D21:G22"/>
    <mergeCell ref="H21:I21"/>
    <mergeCell ref="J21:N21"/>
    <mergeCell ref="E19:I19"/>
    <mergeCell ref="C20:I20"/>
    <mergeCell ref="J32:S32"/>
    <mergeCell ref="A32:I32"/>
    <mergeCell ref="A25:A29"/>
    <mergeCell ref="C25:S25"/>
    <mergeCell ref="C26:S26"/>
    <mergeCell ref="B27:B28"/>
    <mergeCell ref="C27:D27"/>
    <mergeCell ref="C28:S28"/>
    <mergeCell ref="J31:S31"/>
    <mergeCell ref="A31:I31"/>
    <mergeCell ref="A30:I30"/>
    <mergeCell ref="M20:S20"/>
    <mergeCell ref="J19:L19"/>
    <mergeCell ref="O21:S21"/>
    <mergeCell ref="H22:I22"/>
    <mergeCell ref="J22:N22"/>
    <mergeCell ref="O22:S22"/>
    <mergeCell ref="B23:B24"/>
    <mergeCell ref="C23:D23"/>
    <mergeCell ref="C24:S24"/>
    <mergeCell ref="J29:L29"/>
    <mergeCell ref="C29:D29"/>
    <mergeCell ref="E29:I29"/>
    <mergeCell ref="M29:S29"/>
  </mergeCells>
  <phoneticPr fontId="1"/>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8B194-FC37-4091-BE83-E8A35FD14D16}">
  <sheetPr>
    <tabColor theme="7" tint="0.59999389629810485"/>
  </sheetPr>
  <dimension ref="A1:T118"/>
  <sheetViews>
    <sheetView view="pageBreakPreview" zoomScaleNormal="100" zoomScaleSheetLayoutView="100" workbookViewId="0">
      <selection sqref="A1:T1"/>
    </sheetView>
  </sheetViews>
  <sheetFormatPr defaultColWidth="7.75" defaultRowHeight="12" x14ac:dyDescent="0.7"/>
  <cols>
    <col min="1" max="1" width="6" style="232" customWidth="1"/>
    <col min="2" max="19" width="4.5" style="232" customWidth="1"/>
    <col min="20" max="20" width="10.8125" style="232" customWidth="1"/>
    <col min="21" max="23" width="7" style="232" customWidth="1"/>
    <col min="24" max="16384" width="7.75" style="232"/>
  </cols>
  <sheetData>
    <row r="1" spans="1:20" ht="24.4" customHeight="1" thickBot="1" x14ac:dyDescent="0.75">
      <c r="A1" s="413" t="s">
        <v>258</v>
      </c>
      <c r="B1" s="413"/>
      <c r="C1" s="413"/>
      <c r="D1" s="413"/>
      <c r="E1" s="413"/>
      <c r="F1" s="413"/>
      <c r="G1" s="413"/>
      <c r="H1" s="413"/>
      <c r="I1" s="413"/>
      <c r="J1" s="413"/>
      <c r="K1" s="413"/>
      <c r="L1" s="413"/>
      <c r="M1" s="413"/>
      <c r="N1" s="413"/>
      <c r="O1" s="413"/>
      <c r="P1" s="413"/>
      <c r="Q1" s="413"/>
      <c r="R1" s="413"/>
      <c r="S1" s="413"/>
      <c r="T1" s="413"/>
    </row>
    <row r="2" spans="1:20" ht="18" customHeight="1" x14ac:dyDescent="0.7">
      <c r="A2" s="414" t="s">
        <v>259</v>
      </c>
      <c r="B2" s="415" t="s">
        <v>260</v>
      </c>
      <c r="C2" s="416"/>
      <c r="D2" s="417"/>
      <c r="E2" s="418"/>
      <c r="F2" s="418"/>
      <c r="G2" s="418"/>
      <c r="H2" s="418"/>
      <c r="I2" s="418"/>
      <c r="J2" s="418"/>
      <c r="K2" s="418"/>
      <c r="L2" s="418"/>
      <c r="M2" s="418"/>
      <c r="N2" s="418"/>
      <c r="O2" s="418"/>
      <c r="P2" s="418"/>
      <c r="Q2" s="418"/>
      <c r="R2" s="418"/>
      <c r="S2" s="418"/>
      <c r="T2" s="419"/>
    </row>
    <row r="3" spans="1:20" ht="30" customHeight="1" x14ac:dyDescent="0.7">
      <c r="A3" s="372"/>
      <c r="B3" s="336" t="s">
        <v>261</v>
      </c>
      <c r="C3" s="337"/>
      <c r="D3" s="420"/>
      <c r="E3" s="421"/>
      <c r="F3" s="421"/>
      <c r="G3" s="421"/>
      <c r="H3" s="421"/>
      <c r="I3" s="421"/>
      <c r="J3" s="421"/>
      <c r="K3" s="421"/>
      <c r="L3" s="421"/>
      <c r="M3" s="421"/>
      <c r="N3" s="421"/>
      <c r="O3" s="421"/>
      <c r="P3" s="421"/>
      <c r="Q3" s="421"/>
      <c r="R3" s="421"/>
      <c r="S3" s="421"/>
      <c r="T3" s="422"/>
    </row>
    <row r="4" spans="1:20" ht="15" customHeight="1" x14ac:dyDescent="0.7">
      <c r="A4" s="372"/>
      <c r="B4" s="391" t="s">
        <v>262</v>
      </c>
      <c r="C4" s="356"/>
      <c r="D4" s="424" t="s">
        <v>263</v>
      </c>
      <c r="E4" s="425"/>
      <c r="F4" s="426"/>
      <c r="G4" s="426"/>
      <c r="H4" s="233" t="s">
        <v>264</v>
      </c>
      <c r="I4" s="426"/>
      <c r="J4" s="426"/>
      <c r="K4" s="233" t="s">
        <v>148</v>
      </c>
      <c r="L4" s="355"/>
      <c r="M4" s="355"/>
      <c r="N4" s="355"/>
      <c r="O4" s="355"/>
      <c r="P4" s="355"/>
      <c r="Q4" s="355"/>
      <c r="R4" s="355"/>
      <c r="S4" s="355"/>
      <c r="T4" s="427"/>
    </row>
    <row r="5" spans="1:20" ht="15" customHeight="1" x14ac:dyDescent="0.7">
      <c r="A5" s="372"/>
      <c r="B5" s="397"/>
      <c r="C5" s="359"/>
      <c r="D5" s="428" t="s">
        <v>265</v>
      </c>
      <c r="E5" s="429"/>
      <c r="F5" s="429"/>
      <c r="G5" s="429"/>
      <c r="H5" s="429"/>
      <c r="I5" s="429"/>
      <c r="J5" s="429"/>
      <c r="K5" s="429"/>
      <c r="L5" s="429"/>
      <c r="M5" s="429"/>
      <c r="N5" s="429"/>
      <c r="O5" s="429"/>
      <c r="P5" s="429"/>
      <c r="Q5" s="429"/>
      <c r="R5" s="429"/>
      <c r="S5" s="429"/>
      <c r="T5" s="430"/>
    </row>
    <row r="6" spans="1:20" ht="15" customHeight="1" x14ac:dyDescent="0.7">
      <c r="A6" s="372"/>
      <c r="B6" s="398"/>
      <c r="C6" s="423"/>
      <c r="D6" s="428"/>
      <c r="E6" s="429"/>
      <c r="F6" s="429"/>
      <c r="G6" s="429"/>
      <c r="H6" s="429"/>
      <c r="I6" s="429"/>
      <c r="J6" s="429"/>
      <c r="K6" s="429"/>
      <c r="L6" s="429"/>
      <c r="M6" s="429"/>
      <c r="N6" s="429"/>
      <c r="O6" s="429"/>
      <c r="P6" s="429"/>
      <c r="Q6" s="429"/>
      <c r="R6" s="429"/>
      <c r="S6" s="429"/>
      <c r="T6" s="430"/>
    </row>
    <row r="7" spans="1:20" ht="18" customHeight="1" x14ac:dyDescent="0.7">
      <c r="A7" s="372"/>
      <c r="B7" s="391" t="s">
        <v>266</v>
      </c>
      <c r="C7" s="356"/>
      <c r="D7" s="336" t="s">
        <v>267</v>
      </c>
      <c r="E7" s="343"/>
      <c r="F7" s="421"/>
      <c r="G7" s="421"/>
      <c r="H7" s="421"/>
      <c r="I7" s="421"/>
      <c r="J7" s="421"/>
      <c r="K7" s="421"/>
      <c r="L7" s="431"/>
      <c r="M7" s="432" t="s">
        <v>268</v>
      </c>
      <c r="N7" s="433"/>
      <c r="O7" s="434"/>
      <c r="P7" s="434"/>
      <c r="Q7" s="434"/>
      <c r="R7" s="434"/>
      <c r="S7" s="434"/>
      <c r="T7" s="435"/>
    </row>
    <row r="8" spans="1:20" ht="18" customHeight="1" x14ac:dyDescent="0.7">
      <c r="A8" s="374"/>
      <c r="B8" s="398"/>
      <c r="C8" s="423"/>
      <c r="D8" s="436" t="s">
        <v>269</v>
      </c>
      <c r="E8" s="437"/>
      <c r="F8" s="438"/>
      <c r="G8" s="438"/>
      <c r="H8" s="438"/>
      <c r="I8" s="438"/>
      <c r="J8" s="438"/>
      <c r="K8" s="438"/>
      <c r="L8" s="438"/>
      <c r="M8" s="438"/>
      <c r="N8" s="438"/>
      <c r="O8" s="438"/>
      <c r="P8" s="438"/>
      <c r="Q8" s="438"/>
      <c r="R8" s="438"/>
      <c r="S8" s="438"/>
      <c r="T8" s="439"/>
    </row>
    <row r="9" spans="1:20" ht="18" customHeight="1" x14ac:dyDescent="0.7">
      <c r="A9" s="371" t="s">
        <v>270</v>
      </c>
      <c r="B9" s="336" t="s">
        <v>260</v>
      </c>
      <c r="C9" s="337"/>
      <c r="D9" s="375"/>
      <c r="E9" s="376"/>
      <c r="F9" s="376"/>
      <c r="G9" s="376"/>
      <c r="H9" s="376"/>
      <c r="I9" s="376"/>
      <c r="J9" s="376"/>
      <c r="K9" s="376"/>
      <c r="L9" s="377"/>
      <c r="M9" s="378" t="s">
        <v>271</v>
      </c>
      <c r="N9" s="379"/>
      <c r="O9" s="378" t="s">
        <v>263</v>
      </c>
      <c r="P9" s="382"/>
      <c r="Q9" s="234"/>
      <c r="R9" s="235" t="s">
        <v>272</v>
      </c>
      <c r="S9" s="236"/>
      <c r="T9" s="237" t="s">
        <v>273</v>
      </c>
    </row>
    <row r="10" spans="1:20" ht="30" customHeight="1" x14ac:dyDescent="0.7">
      <c r="A10" s="372"/>
      <c r="B10" s="336" t="s">
        <v>275</v>
      </c>
      <c r="C10" s="337"/>
      <c r="D10" s="383"/>
      <c r="E10" s="384"/>
      <c r="F10" s="384"/>
      <c r="G10" s="384"/>
      <c r="H10" s="384"/>
      <c r="I10" s="384"/>
      <c r="J10" s="384"/>
      <c r="K10" s="384"/>
      <c r="L10" s="385"/>
      <c r="M10" s="380"/>
      <c r="N10" s="381"/>
      <c r="O10" s="386"/>
      <c r="P10" s="358"/>
      <c r="Q10" s="358"/>
      <c r="R10" s="358"/>
      <c r="S10" s="358"/>
      <c r="T10" s="387"/>
    </row>
    <row r="11" spans="1:20" ht="18" customHeight="1" x14ac:dyDescent="0.7">
      <c r="A11" s="372"/>
      <c r="B11" s="391" t="s">
        <v>276</v>
      </c>
      <c r="C11" s="355"/>
      <c r="D11" s="392"/>
      <c r="E11" s="393"/>
      <c r="F11" s="393"/>
      <c r="G11" s="393"/>
      <c r="H11" s="393"/>
      <c r="I11" s="393"/>
      <c r="J11" s="393"/>
      <c r="K11" s="393"/>
      <c r="L11" s="394"/>
      <c r="M11" s="380"/>
      <c r="N11" s="381"/>
      <c r="O11" s="388"/>
      <c r="P11" s="389"/>
      <c r="Q11" s="389"/>
      <c r="R11" s="389"/>
      <c r="S11" s="389"/>
      <c r="T11" s="390"/>
    </row>
    <row r="12" spans="1:20" ht="18" customHeight="1" x14ac:dyDescent="0.7">
      <c r="A12" s="373"/>
      <c r="B12" s="395" t="s">
        <v>277</v>
      </c>
      <c r="C12" s="395"/>
      <c r="D12" s="395"/>
      <c r="E12" s="395"/>
      <c r="F12" s="395"/>
      <c r="G12" s="395"/>
      <c r="H12" s="395"/>
      <c r="I12" s="395"/>
      <c r="J12" s="395"/>
      <c r="K12" s="395"/>
      <c r="L12" s="395"/>
      <c r="M12" s="395"/>
      <c r="N12" s="395"/>
      <c r="O12" s="337"/>
      <c r="P12" s="337"/>
      <c r="Q12" s="337"/>
      <c r="R12" s="355"/>
      <c r="S12" s="355"/>
      <c r="T12" s="396"/>
    </row>
    <row r="13" spans="1:20" ht="18" customHeight="1" x14ac:dyDescent="0.7">
      <c r="A13" s="372"/>
      <c r="B13" s="397" t="s">
        <v>278</v>
      </c>
      <c r="C13" s="358"/>
      <c r="D13" s="358"/>
      <c r="E13" s="358"/>
      <c r="F13" s="358"/>
      <c r="G13" s="358"/>
      <c r="H13" s="358"/>
      <c r="I13" s="388" t="s">
        <v>261</v>
      </c>
      <c r="J13" s="389"/>
      <c r="K13" s="389"/>
      <c r="L13" s="399"/>
      <c r="M13" s="388"/>
      <c r="N13" s="389"/>
      <c r="O13" s="337"/>
      <c r="P13" s="337"/>
      <c r="Q13" s="343"/>
      <c r="R13" s="400" t="s">
        <v>279</v>
      </c>
      <c r="S13" s="400"/>
      <c r="T13" s="238"/>
    </row>
    <row r="14" spans="1:20" ht="18" customHeight="1" x14ac:dyDescent="0.7">
      <c r="A14" s="372"/>
      <c r="B14" s="397"/>
      <c r="C14" s="358"/>
      <c r="D14" s="358"/>
      <c r="E14" s="358"/>
      <c r="F14" s="358"/>
      <c r="G14" s="358"/>
      <c r="H14" s="358"/>
      <c r="I14" s="401" t="s">
        <v>280</v>
      </c>
      <c r="J14" s="361"/>
      <c r="K14" s="361"/>
      <c r="L14" s="402"/>
      <c r="M14" s="406"/>
      <c r="N14" s="407"/>
      <c r="O14" s="407"/>
      <c r="P14" s="407"/>
      <c r="Q14" s="407"/>
      <c r="R14" s="408"/>
      <c r="S14" s="408"/>
      <c r="T14" s="409"/>
    </row>
    <row r="15" spans="1:20" ht="18" customHeight="1" x14ac:dyDescent="0.7">
      <c r="A15" s="374"/>
      <c r="B15" s="398"/>
      <c r="C15" s="389"/>
      <c r="D15" s="389"/>
      <c r="E15" s="389"/>
      <c r="F15" s="389"/>
      <c r="G15" s="389"/>
      <c r="H15" s="389"/>
      <c r="I15" s="403"/>
      <c r="J15" s="404"/>
      <c r="K15" s="404"/>
      <c r="L15" s="405"/>
      <c r="M15" s="410"/>
      <c r="N15" s="411"/>
      <c r="O15" s="411"/>
      <c r="P15" s="411"/>
      <c r="Q15" s="411"/>
      <c r="R15" s="411"/>
      <c r="S15" s="411"/>
      <c r="T15" s="412"/>
    </row>
    <row r="16" spans="1:20" ht="18" customHeight="1" x14ac:dyDescent="0.7">
      <c r="A16" s="350" t="s">
        <v>281</v>
      </c>
      <c r="B16" s="351"/>
      <c r="C16" s="351"/>
      <c r="D16" s="351"/>
      <c r="E16" s="351"/>
      <c r="F16" s="351"/>
      <c r="G16" s="351"/>
      <c r="H16" s="351"/>
      <c r="I16" s="352"/>
      <c r="J16" s="352"/>
      <c r="K16" s="352"/>
      <c r="L16" s="352"/>
      <c r="M16" s="351"/>
      <c r="N16" s="351"/>
      <c r="O16" s="351"/>
      <c r="P16" s="351"/>
      <c r="Q16" s="351"/>
      <c r="R16" s="351"/>
      <c r="S16" s="351"/>
      <c r="T16" s="353"/>
    </row>
    <row r="17" spans="1:20" ht="18" customHeight="1" x14ac:dyDescent="0.7">
      <c r="A17" s="354" t="s">
        <v>282</v>
      </c>
      <c r="B17" s="355"/>
      <c r="C17" s="355"/>
      <c r="D17" s="355"/>
      <c r="E17" s="355"/>
      <c r="F17" s="355"/>
      <c r="G17" s="355"/>
      <c r="H17" s="356"/>
      <c r="I17" s="336" t="s">
        <v>283</v>
      </c>
      <c r="J17" s="337"/>
      <c r="K17" s="337"/>
      <c r="L17" s="337"/>
      <c r="M17" s="337"/>
      <c r="N17" s="337"/>
      <c r="O17" s="337"/>
      <c r="P17" s="337"/>
      <c r="Q17" s="360"/>
      <c r="R17" s="361"/>
      <c r="S17" s="361"/>
      <c r="T17" s="362"/>
    </row>
    <row r="18" spans="1:20" ht="18" customHeight="1" x14ac:dyDescent="0.7">
      <c r="A18" s="357"/>
      <c r="B18" s="358"/>
      <c r="C18" s="358"/>
      <c r="D18" s="358"/>
      <c r="E18" s="358"/>
      <c r="F18" s="358"/>
      <c r="G18" s="358"/>
      <c r="H18" s="359"/>
      <c r="I18" s="336" t="s">
        <v>284</v>
      </c>
      <c r="J18" s="337"/>
      <c r="K18" s="337"/>
      <c r="L18" s="338"/>
      <c r="M18" s="336" t="s">
        <v>285</v>
      </c>
      <c r="N18" s="337"/>
      <c r="O18" s="337"/>
      <c r="P18" s="337"/>
      <c r="Q18" s="363"/>
      <c r="R18" s="364"/>
      <c r="S18" s="364"/>
      <c r="T18" s="365"/>
    </row>
    <row r="19" spans="1:20" ht="18" customHeight="1" x14ac:dyDescent="0.7">
      <c r="A19" s="369"/>
      <c r="B19" s="336" t="s">
        <v>286</v>
      </c>
      <c r="C19" s="337"/>
      <c r="D19" s="337"/>
      <c r="E19" s="337"/>
      <c r="F19" s="337"/>
      <c r="G19" s="337"/>
      <c r="H19" s="338"/>
      <c r="I19" s="339"/>
      <c r="J19" s="340"/>
      <c r="K19" s="340"/>
      <c r="L19" s="341"/>
      <c r="M19" s="339"/>
      <c r="N19" s="340"/>
      <c r="O19" s="340"/>
      <c r="P19" s="340"/>
      <c r="Q19" s="363"/>
      <c r="R19" s="364"/>
      <c r="S19" s="364"/>
      <c r="T19" s="365"/>
    </row>
    <row r="20" spans="1:20" ht="18" customHeight="1" x14ac:dyDescent="0.7">
      <c r="A20" s="370"/>
      <c r="B20" s="336" t="s">
        <v>287</v>
      </c>
      <c r="C20" s="337"/>
      <c r="D20" s="337"/>
      <c r="E20" s="337"/>
      <c r="F20" s="337"/>
      <c r="G20" s="337"/>
      <c r="H20" s="338"/>
      <c r="I20" s="339"/>
      <c r="J20" s="340"/>
      <c r="K20" s="340"/>
      <c r="L20" s="341"/>
      <c r="M20" s="339"/>
      <c r="N20" s="340"/>
      <c r="O20" s="340"/>
      <c r="P20" s="340"/>
      <c r="Q20" s="363"/>
      <c r="R20" s="364"/>
      <c r="S20" s="364"/>
      <c r="T20" s="365"/>
    </row>
    <row r="21" spans="1:20" ht="18" customHeight="1" x14ac:dyDescent="0.7">
      <c r="A21" s="342" t="s">
        <v>288</v>
      </c>
      <c r="B21" s="337"/>
      <c r="C21" s="337"/>
      <c r="D21" s="337"/>
      <c r="E21" s="337"/>
      <c r="F21" s="337"/>
      <c r="G21" s="337"/>
      <c r="H21" s="343"/>
      <c r="I21" s="344"/>
      <c r="J21" s="344"/>
      <c r="K21" s="344"/>
      <c r="L21" s="344"/>
      <c r="M21" s="344"/>
      <c r="N21" s="344"/>
      <c r="O21" s="344"/>
      <c r="P21" s="239" t="s">
        <v>289</v>
      </c>
      <c r="Q21" s="363"/>
      <c r="R21" s="364"/>
      <c r="S21" s="364"/>
      <c r="T21" s="365"/>
    </row>
    <row r="22" spans="1:20" ht="18" customHeight="1" thickBot="1" x14ac:dyDescent="0.75">
      <c r="A22" s="345" t="s">
        <v>290</v>
      </c>
      <c r="B22" s="346"/>
      <c r="C22" s="346"/>
      <c r="D22" s="346"/>
      <c r="E22" s="346"/>
      <c r="F22" s="346"/>
      <c r="G22" s="346"/>
      <c r="H22" s="347"/>
      <c r="I22" s="348" t="s">
        <v>291</v>
      </c>
      <c r="J22" s="349"/>
      <c r="K22" s="349"/>
      <c r="L22" s="349"/>
      <c r="M22" s="349"/>
      <c r="N22" s="349"/>
      <c r="O22" s="349"/>
      <c r="P22" s="349"/>
      <c r="Q22" s="366"/>
      <c r="R22" s="367"/>
      <c r="S22" s="367"/>
      <c r="T22" s="368"/>
    </row>
    <row r="23" spans="1:20" ht="14.45" customHeight="1" x14ac:dyDescent="0.7">
      <c r="A23" s="240"/>
    </row>
    <row r="24" spans="1:20" ht="14.45" customHeight="1" x14ac:dyDescent="0.7">
      <c r="A24" s="241" t="s">
        <v>150</v>
      </c>
      <c r="B24" s="242"/>
      <c r="C24" s="242"/>
      <c r="D24" s="242"/>
      <c r="E24" s="242"/>
      <c r="F24" s="242"/>
      <c r="G24" s="242"/>
      <c r="H24" s="242"/>
      <c r="I24" s="242"/>
      <c r="J24" s="242"/>
      <c r="K24" s="242"/>
      <c r="L24" s="242"/>
      <c r="M24" s="242"/>
      <c r="N24" s="242"/>
      <c r="O24" s="242"/>
      <c r="P24" s="242"/>
      <c r="Q24" s="242"/>
      <c r="R24" s="242"/>
      <c r="S24" s="242"/>
      <c r="T24" s="242"/>
    </row>
    <row r="25" spans="1:20" ht="14.45" customHeight="1" x14ac:dyDescent="0.7">
      <c r="A25" s="243">
        <v>1</v>
      </c>
      <c r="B25" s="322" t="s">
        <v>292</v>
      </c>
      <c r="C25" s="322"/>
      <c r="D25" s="322"/>
      <c r="E25" s="322"/>
      <c r="F25" s="322"/>
      <c r="G25" s="322"/>
      <c r="H25" s="322"/>
      <c r="I25" s="322"/>
      <c r="J25" s="322"/>
      <c r="K25" s="322"/>
      <c r="L25" s="322"/>
      <c r="M25" s="322"/>
      <c r="N25" s="322"/>
      <c r="O25" s="322"/>
      <c r="P25" s="322"/>
      <c r="Q25" s="322"/>
      <c r="R25" s="322"/>
      <c r="S25" s="322"/>
      <c r="T25" s="322"/>
    </row>
    <row r="26" spans="1:20" ht="14.45" customHeight="1" x14ac:dyDescent="0.7">
      <c r="A26" s="243">
        <v>2</v>
      </c>
      <c r="B26" s="322" t="s">
        <v>293</v>
      </c>
      <c r="C26" s="322"/>
      <c r="D26" s="322"/>
      <c r="E26" s="322"/>
      <c r="F26" s="322"/>
      <c r="G26" s="322"/>
      <c r="H26" s="322"/>
      <c r="I26" s="322"/>
      <c r="J26" s="322"/>
      <c r="K26" s="322"/>
      <c r="L26" s="322"/>
      <c r="M26" s="322"/>
      <c r="N26" s="322"/>
      <c r="O26" s="322"/>
      <c r="P26" s="322"/>
      <c r="Q26" s="322"/>
      <c r="R26" s="322"/>
      <c r="S26" s="322"/>
      <c r="T26" s="322"/>
    </row>
    <row r="27" spans="1:20" x14ac:dyDescent="0.7">
      <c r="B27" s="244"/>
    </row>
    <row r="28" spans="1:20" ht="15.85" customHeight="1" x14ac:dyDescent="0.7">
      <c r="A28" s="245" t="s">
        <v>294</v>
      </c>
    </row>
    <row r="29" spans="1:20" ht="15.85" customHeight="1" x14ac:dyDescent="0.7"/>
    <row r="30" spans="1:20" ht="15.85" customHeight="1" x14ac:dyDescent="0.7">
      <c r="A30" s="246" t="s">
        <v>295</v>
      </c>
    </row>
    <row r="31" spans="1:20" s="247" customFormat="1" ht="15.85" customHeight="1" x14ac:dyDescent="0.7"/>
    <row r="32" spans="1:20" s="247" customFormat="1" ht="15.85" customHeight="1" x14ac:dyDescent="0.7">
      <c r="A32" s="323" t="s">
        <v>296</v>
      </c>
      <c r="B32" s="323"/>
      <c r="C32" s="323"/>
      <c r="D32" s="323"/>
      <c r="E32" s="323"/>
      <c r="F32" s="323"/>
      <c r="G32" s="323"/>
      <c r="H32" s="323"/>
      <c r="I32" s="323"/>
      <c r="J32" s="323"/>
      <c r="K32" s="323"/>
      <c r="L32" s="323"/>
      <c r="M32" s="323"/>
      <c r="N32" s="323"/>
      <c r="O32" s="323"/>
      <c r="P32" s="323"/>
      <c r="Q32" s="323"/>
      <c r="R32" s="323"/>
      <c r="S32" s="323"/>
      <c r="T32" s="323"/>
    </row>
    <row r="33" spans="1:20" s="247" customFormat="1" ht="15.85" customHeight="1" thickBot="1" x14ac:dyDescent="0.75"/>
    <row r="34" spans="1:20" s="247" customFormat="1" ht="40.9" customHeight="1" x14ac:dyDescent="0.7">
      <c r="A34" s="248"/>
      <c r="B34" s="325" t="s">
        <v>298</v>
      </c>
      <c r="C34" s="325"/>
      <c r="D34" s="325"/>
      <c r="E34" s="325"/>
      <c r="F34" s="325"/>
      <c r="G34" s="325"/>
      <c r="H34" s="325"/>
      <c r="I34" s="325" t="s">
        <v>299</v>
      </c>
      <c r="J34" s="325"/>
      <c r="K34" s="325"/>
      <c r="L34" s="334" t="s">
        <v>300</v>
      </c>
      <c r="M34" s="325"/>
      <c r="N34" s="325"/>
      <c r="O34" s="334" t="s">
        <v>301</v>
      </c>
      <c r="P34" s="325"/>
      <c r="Q34" s="325"/>
      <c r="R34" s="325" t="s">
        <v>150</v>
      </c>
      <c r="S34" s="325"/>
      <c r="T34" s="335"/>
    </row>
    <row r="35" spans="1:20" s="247" customFormat="1" ht="40.9" customHeight="1" x14ac:dyDescent="0.7">
      <c r="A35" s="249">
        <v>1</v>
      </c>
      <c r="B35" s="330" t="s">
        <v>302</v>
      </c>
      <c r="C35" s="330"/>
      <c r="D35" s="330"/>
      <c r="E35" s="330"/>
      <c r="F35" s="330"/>
      <c r="G35" s="330"/>
      <c r="H35" s="330"/>
      <c r="I35" s="315"/>
      <c r="J35" s="315"/>
      <c r="K35" s="315"/>
      <c r="L35" s="331"/>
      <c r="M35" s="332"/>
      <c r="N35" s="333"/>
      <c r="O35" s="316"/>
      <c r="P35" s="316"/>
      <c r="Q35" s="316"/>
      <c r="R35" s="316"/>
      <c r="S35" s="316"/>
      <c r="T35" s="317"/>
    </row>
    <row r="36" spans="1:20" s="247" customFormat="1" ht="40.9" customHeight="1" x14ac:dyDescent="0.7">
      <c r="A36" s="249">
        <v>2</v>
      </c>
      <c r="B36" s="330" t="s">
        <v>303</v>
      </c>
      <c r="C36" s="330"/>
      <c r="D36" s="330"/>
      <c r="E36" s="330"/>
      <c r="F36" s="330"/>
      <c r="G36" s="330"/>
      <c r="H36" s="330"/>
      <c r="I36" s="315" t="s">
        <v>304</v>
      </c>
      <c r="J36" s="315"/>
      <c r="K36" s="315"/>
      <c r="L36" s="331"/>
      <c r="M36" s="332"/>
      <c r="N36" s="333"/>
      <c r="O36" s="316"/>
      <c r="P36" s="316"/>
      <c r="Q36" s="316"/>
      <c r="R36" s="316"/>
      <c r="S36" s="316"/>
      <c r="T36" s="317"/>
    </row>
    <row r="37" spans="1:20" s="247" customFormat="1" ht="40.9" customHeight="1" x14ac:dyDescent="0.7">
      <c r="A37" s="249">
        <v>3</v>
      </c>
      <c r="B37" s="330" t="s">
        <v>305</v>
      </c>
      <c r="C37" s="330"/>
      <c r="D37" s="330"/>
      <c r="E37" s="330"/>
      <c r="F37" s="330"/>
      <c r="G37" s="330"/>
      <c r="H37" s="330"/>
      <c r="I37" s="315"/>
      <c r="J37" s="315"/>
      <c r="K37" s="315"/>
      <c r="L37" s="331"/>
      <c r="M37" s="332"/>
      <c r="N37" s="333"/>
      <c r="O37" s="316"/>
      <c r="P37" s="316"/>
      <c r="Q37" s="316"/>
      <c r="R37" s="316"/>
      <c r="S37" s="316"/>
      <c r="T37" s="317"/>
    </row>
    <row r="38" spans="1:20" s="247" customFormat="1" ht="40.9" customHeight="1" x14ac:dyDescent="0.7">
      <c r="A38" s="249">
        <v>4</v>
      </c>
      <c r="B38" s="330" t="s">
        <v>166</v>
      </c>
      <c r="C38" s="330"/>
      <c r="D38" s="330"/>
      <c r="E38" s="330"/>
      <c r="F38" s="330"/>
      <c r="G38" s="330"/>
      <c r="H38" s="330"/>
      <c r="I38" s="315" t="s">
        <v>324</v>
      </c>
      <c r="J38" s="315"/>
      <c r="K38" s="315"/>
      <c r="L38" s="331"/>
      <c r="M38" s="332"/>
      <c r="N38" s="333"/>
      <c r="O38" s="316"/>
      <c r="P38" s="316"/>
      <c r="Q38" s="316"/>
      <c r="R38" s="316"/>
      <c r="S38" s="316"/>
      <c r="T38" s="317"/>
    </row>
    <row r="39" spans="1:20" s="247" customFormat="1" ht="40.9" customHeight="1" x14ac:dyDescent="0.7">
      <c r="A39" s="249">
        <v>5</v>
      </c>
      <c r="B39" s="330" t="s">
        <v>306</v>
      </c>
      <c r="C39" s="330"/>
      <c r="D39" s="330"/>
      <c r="E39" s="330"/>
      <c r="F39" s="330"/>
      <c r="G39" s="330"/>
      <c r="H39" s="330"/>
      <c r="I39" s="315"/>
      <c r="J39" s="315"/>
      <c r="K39" s="315"/>
      <c r="L39" s="331"/>
      <c r="M39" s="332"/>
      <c r="N39" s="333"/>
      <c r="O39" s="316"/>
      <c r="P39" s="316"/>
      <c r="Q39" s="316"/>
      <c r="R39" s="316"/>
      <c r="S39" s="316"/>
      <c r="T39" s="317"/>
    </row>
    <row r="40" spans="1:20" s="247" customFormat="1" ht="40.9" customHeight="1" x14ac:dyDescent="0.7">
      <c r="A40" s="249">
        <v>6</v>
      </c>
      <c r="B40" s="330" t="s">
        <v>307</v>
      </c>
      <c r="C40" s="330"/>
      <c r="D40" s="330"/>
      <c r="E40" s="330"/>
      <c r="F40" s="330"/>
      <c r="G40" s="330"/>
      <c r="H40" s="330"/>
      <c r="I40" s="315" t="s">
        <v>325</v>
      </c>
      <c r="J40" s="315"/>
      <c r="K40" s="315"/>
      <c r="L40" s="331"/>
      <c r="M40" s="332"/>
      <c r="N40" s="333"/>
      <c r="O40" s="316"/>
      <c r="P40" s="316"/>
      <c r="Q40" s="316"/>
      <c r="R40" s="316"/>
      <c r="S40" s="316"/>
      <c r="T40" s="317"/>
    </row>
    <row r="41" spans="1:20" s="247" customFormat="1" ht="40.9" customHeight="1" x14ac:dyDescent="0.7">
      <c r="A41" s="249">
        <v>7</v>
      </c>
      <c r="B41" s="330" t="s">
        <v>308</v>
      </c>
      <c r="C41" s="330"/>
      <c r="D41" s="330"/>
      <c r="E41" s="330"/>
      <c r="F41" s="330"/>
      <c r="G41" s="330"/>
      <c r="H41" s="330"/>
      <c r="I41" s="315"/>
      <c r="J41" s="315"/>
      <c r="K41" s="315"/>
      <c r="L41" s="331"/>
      <c r="M41" s="332"/>
      <c r="N41" s="333"/>
      <c r="O41" s="316"/>
      <c r="P41" s="316"/>
      <c r="Q41" s="316"/>
      <c r="R41" s="316"/>
      <c r="S41" s="316"/>
      <c r="T41" s="317"/>
    </row>
    <row r="42" spans="1:20" s="247" customFormat="1" ht="40.9" customHeight="1" x14ac:dyDescent="0.7">
      <c r="A42" s="249">
        <v>8</v>
      </c>
      <c r="B42" s="330" t="s">
        <v>309</v>
      </c>
      <c r="C42" s="330"/>
      <c r="D42" s="330"/>
      <c r="E42" s="330"/>
      <c r="F42" s="330"/>
      <c r="G42" s="330"/>
      <c r="H42" s="330"/>
      <c r="I42" s="315" t="s">
        <v>310</v>
      </c>
      <c r="J42" s="315"/>
      <c r="K42" s="315"/>
      <c r="L42" s="331"/>
      <c r="M42" s="332"/>
      <c r="N42" s="333"/>
      <c r="O42" s="316"/>
      <c r="P42" s="316"/>
      <c r="Q42" s="316"/>
      <c r="R42" s="316"/>
      <c r="S42" s="316"/>
      <c r="T42" s="317"/>
    </row>
    <row r="43" spans="1:20" s="247" customFormat="1" ht="40.9" customHeight="1" x14ac:dyDescent="0.7">
      <c r="A43" s="612">
        <v>9</v>
      </c>
      <c r="B43" s="613" t="s">
        <v>311</v>
      </c>
      <c r="C43" s="613"/>
      <c r="D43" s="613"/>
      <c r="E43" s="613"/>
      <c r="F43" s="613"/>
      <c r="G43" s="613"/>
      <c r="H43" s="613"/>
      <c r="I43" s="614" t="s">
        <v>312</v>
      </c>
      <c r="J43" s="614"/>
      <c r="K43" s="614"/>
      <c r="L43" s="615"/>
      <c r="M43" s="616"/>
      <c r="N43" s="617"/>
      <c r="O43" s="618"/>
      <c r="P43" s="618"/>
      <c r="Q43" s="618"/>
      <c r="R43" s="618"/>
      <c r="S43" s="618"/>
      <c r="T43" s="619"/>
    </row>
    <row r="44" spans="1:20" s="247" customFormat="1" ht="40.9" customHeight="1" x14ac:dyDescent="0.7">
      <c r="A44" s="268">
        <v>10</v>
      </c>
      <c r="B44" s="330" t="s">
        <v>382</v>
      </c>
      <c r="C44" s="330"/>
      <c r="D44" s="330"/>
      <c r="E44" s="330"/>
      <c r="F44" s="330"/>
      <c r="G44" s="330"/>
      <c r="H44" s="330"/>
      <c r="I44" s="315" t="s">
        <v>384</v>
      </c>
      <c r="J44" s="315"/>
      <c r="K44" s="315"/>
      <c r="L44" s="331"/>
      <c r="M44" s="332"/>
      <c r="N44" s="333"/>
      <c r="O44" s="620"/>
      <c r="P44" s="620"/>
      <c r="Q44" s="620"/>
      <c r="R44" s="316"/>
      <c r="S44" s="316"/>
      <c r="T44" s="317"/>
    </row>
    <row r="45" spans="1:20" s="247" customFormat="1" ht="40.9" customHeight="1" thickBot="1" x14ac:dyDescent="0.75">
      <c r="A45" s="250">
        <v>11</v>
      </c>
      <c r="B45" s="328" t="s">
        <v>383</v>
      </c>
      <c r="C45" s="328"/>
      <c r="D45" s="328"/>
      <c r="E45" s="328"/>
      <c r="F45" s="328"/>
      <c r="G45" s="328"/>
      <c r="H45" s="328"/>
      <c r="I45" s="329" t="s">
        <v>385</v>
      </c>
      <c r="J45" s="329"/>
      <c r="K45" s="329"/>
      <c r="L45" s="607"/>
      <c r="M45" s="608"/>
      <c r="N45" s="609"/>
      <c r="O45" s="621"/>
      <c r="P45" s="621"/>
      <c r="Q45" s="621"/>
      <c r="R45" s="610"/>
      <c r="S45" s="610"/>
      <c r="T45" s="611"/>
    </row>
    <row r="46" spans="1:20" s="247" customFormat="1" ht="15.85" customHeight="1" x14ac:dyDescent="0.7"/>
    <row r="47" spans="1:20" s="247" customFormat="1" ht="15.85" customHeight="1" x14ac:dyDescent="0.7">
      <c r="A47" s="251" t="s">
        <v>313</v>
      </c>
      <c r="B47" s="323" t="s">
        <v>314</v>
      </c>
      <c r="C47" s="323"/>
      <c r="D47" s="323"/>
      <c r="E47" s="323"/>
      <c r="F47" s="323"/>
      <c r="G47" s="323"/>
      <c r="H47" s="323"/>
      <c r="I47" s="323"/>
      <c r="J47" s="323"/>
      <c r="K47" s="323"/>
      <c r="L47" s="323"/>
      <c r="M47" s="323"/>
      <c r="N47" s="323"/>
      <c r="O47" s="323"/>
      <c r="P47" s="323"/>
      <c r="Q47" s="323"/>
      <c r="R47" s="323"/>
      <c r="S47" s="323"/>
      <c r="T47" s="323"/>
    </row>
    <row r="48" spans="1:20" s="247" customFormat="1" ht="13.25" customHeight="1" x14ac:dyDescent="0.7">
      <c r="A48" s="251" t="s">
        <v>315</v>
      </c>
      <c r="B48" s="322" t="s">
        <v>316</v>
      </c>
      <c r="C48" s="323"/>
      <c r="D48" s="323"/>
      <c r="E48" s="323"/>
      <c r="F48" s="323"/>
      <c r="G48" s="323"/>
      <c r="H48" s="323"/>
      <c r="I48" s="323"/>
      <c r="J48" s="323"/>
      <c r="K48" s="323"/>
      <c r="L48" s="323"/>
      <c r="M48" s="323"/>
      <c r="N48" s="323"/>
      <c r="O48" s="323"/>
      <c r="P48" s="323"/>
      <c r="Q48" s="323"/>
      <c r="R48" s="323"/>
      <c r="S48" s="323"/>
      <c r="T48" s="323"/>
    </row>
    <row r="49" spans="1:20" s="247" customFormat="1" ht="13.25" customHeight="1" x14ac:dyDescent="0.7">
      <c r="B49" s="323"/>
      <c r="C49" s="323"/>
      <c r="D49" s="323"/>
      <c r="E49" s="323"/>
      <c r="F49" s="323"/>
      <c r="G49" s="323"/>
      <c r="H49" s="323"/>
      <c r="I49" s="323"/>
      <c r="J49" s="323"/>
      <c r="K49" s="323"/>
      <c r="L49" s="323"/>
      <c r="M49" s="323"/>
      <c r="N49" s="323"/>
      <c r="O49" s="323"/>
      <c r="P49" s="323"/>
      <c r="Q49" s="323"/>
      <c r="R49" s="323"/>
      <c r="S49" s="323"/>
      <c r="T49" s="323"/>
    </row>
    <row r="50" spans="1:20" s="247" customFormat="1" ht="13.25" customHeight="1" x14ac:dyDescent="0.7">
      <c r="B50" s="323"/>
      <c r="C50" s="323"/>
      <c r="D50" s="323"/>
      <c r="E50" s="323"/>
      <c r="F50" s="323"/>
      <c r="G50" s="323"/>
      <c r="H50" s="323"/>
      <c r="I50" s="323"/>
      <c r="J50" s="323"/>
      <c r="K50" s="323"/>
      <c r="L50" s="323"/>
      <c r="M50" s="323"/>
      <c r="N50" s="323"/>
      <c r="O50" s="323"/>
      <c r="P50" s="323"/>
      <c r="Q50" s="323"/>
      <c r="R50" s="323"/>
      <c r="S50" s="323"/>
      <c r="T50" s="323"/>
    </row>
    <row r="51" spans="1:20" s="247" customFormat="1" ht="13.25" customHeight="1" x14ac:dyDescent="0.7">
      <c r="A51" s="251" t="s">
        <v>317</v>
      </c>
      <c r="B51" s="322" t="s">
        <v>318</v>
      </c>
      <c r="C51" s="322"/>
      <c r="D51" s="322"/>
      <c r="E51" s="322"/>
      <c r="F51" s="322"/>
      <c r="G51" s="322"/>
      <c r="H51" s="322"/>
      <c r="I51" s="322"/>
      <c r="J51" s="322"/>
      <c r="K51" s="322"/>
      <c r="L51" s="322"/>
      <c r="M51" s="322"/>
      <c r="N51" s="322"/>
      <c r="O51" s="322"/>
      <c r="P51" s="322"/>
      <c r="Q51" s="322"/>
      <c r="R51" s="322"/>
      <c r="S51" s="322"/>
      <c r="T51" s="322"/>
    </row>
    <row r="52" spans="1:20" s="247" customFormat="1" ht="13.25" customHeight="1" x14ac:dyDescent="0.7">
      <c r="B52" s="322"/>
      <c r="C52" s="322"/>
      <c r="D52" s="322"/>
      <c r="E52" s="322"/>
      <c r="F52" s="322"/>
      <c r="G52" s="322"/>
      <c r="H52" s="322"/>
      <c r="I52" s="322"/>
      <c r="J52" s="322"/>
      <c r="K52" s="322"/>
      <c r="L52" s="322"/>
      <c r="M52" s="322"/>
      <c r="N52" s="322"/>
      <c r="O52" s="322"/>
      <c r="P52" s="322"/>
      <c r="Q52" s="322"/>
      <c r="R52" s="322"/>
      <c r="S52" s="322"/>
      <c r="T52" s="322"/>
    </row>
    <row r="53" spans="1:20" s="247" customFormat="1" ht="15.85" customHeight="1" x14ac:dyDescent="0.7"/>
    <row r="54" spans="1:20" s="247" customFormat="1" ht="15.85" customHeight="1" thickBot="1" x14ac:dyDescent="0.75">
      <c r="L54" s="247" t="s">
        <v>319</v>
      </c>
    </row>
    <row r="55" spans="1:20" s="247" customFormat="1" ht="28.5" customHeight="1" x14ac:dyDescent="0.7">
      <c r="L55" s="324" t="s">
        <v>320</v>
      </c>
      <c r="M55" s="325"/>
      <c r="N55" s="325"/>
      <c r="O55" s="325"/>
      <c r="P55" s="326"/>
      <c r="Q55" s="326"/>
      <c r="R55" s="326"/>
      <c r="S55" s="326"/>
      <c r="T55" s="327"/>
    </row>
    <row r="56" spans="1:20" s="247" customFormat="1" ht="28.5" customHeight="1" x14ac:dyDescent="0.7">
      <c r="L56" s="314" t="s">
        <v>321</v>
      </c>
      <c r="M56" s="315"/>
      <c r="N56" s="315"/>
      <c r="O56" s="315"/>
      <c r="P56" s="316"/>
      <c r="Q56" s="316"/>
      <c r="R56" s="316"/>
      <c r="S56" s="316"/>
      <c r="T56" s="317"/>
    </row>
    <row r="57" spans="1:20" s="247" customFormat="1" ht="28.5" customHeight="1" x14ac:dyDescent="0.7">
      <c r="L57" s="314" t="s">
        <v>322</v>
      </c>
      <c r="M57" s="315"/>
      <c r="N57" s="315"/>
      <c r="O57" s="315"/>
      <c r="P57" s="316"/>
      <c r="Q57" s="316"/>
      <c r="R57" s="316"/>
      <c r="S57" s="316"/>
      <c r="T57" s="317"/>
    </row>
    <row r="58" spans="1:20" s="247" customFormat="1" ht="28.5" customHeight="1" thickBot="1" x14ac:dyDescent="0.75">
      <c r="L58" s="318" t="s">
        <v>323</v>
      </c>
      <c r="M58" s="319"/>
      <c r="N58" s="319"/>
      <c r="O58" s="319"/>
      <c r="P58" s="320"/>
      <c r="Q58" s="320"/>
      <c r="R58" s="320"/>
      <c r="S58" s="320"/>
      <c r="T58" s="321"/>
    </row>
    <row r="59" spans="1:20" s="247" customFormat="1" ht="15.85" customHeight="1" x14ac:dyDescent="0.7"/>
    <row r="60" spans="1:20" s="247" customFormat="1" ht="15.85" customHeight="1" x14ac:dyDescent="0.7"/>
    <row r="61" spans="1:20" s="247" customFormat="1" ht="15.85" customHeight="1" x14ac:dyDescent="0.7"/>
    <row r="62" spans="1:20" s="247" customFormat="1" ht="15.85" customHeight="1" x14ac:dyDescent="0.7"/>
    <row r="63" spans="1:20" s="247" customFormat="1" ht="15.85" customHeight="1" x14ac:dyDescent="0.7"/>
    <row r="64" spans="1:20" s="247" customFormat="1" ht="15.85" customHeight="1" x14ac:dyDescent="0.7"/>
    <row r="65" s="247" customFormat="1" ht="15.85" customHeight="1" x14ac:dyDescent="0.7"/>
    <row r="66" s="247" customFormat="1" ht="15.85" customHeight="1" x14ac:dyDescent="0.7"/>
    <row r="67" s="247" customFormat="1" ht="15.85" customHeight="1" x14ac:dyDescent="0.7"/>
    <row r="68" s="247" customFormat="1" ht="15.85" customHeight="1" x14ac:dyDescent="0.7"/>
    <row r="69" s="247" customFormat="1" ht="15.85" customHeight="1" x14ac:dyDescent="0.7"/>
    <row r="70" s="247" customFormat="1" ht="15.85" customHeight="1" x14ac:dyDescent="0.7"/>
    <row r="71" s="247" customFormat="1" ht="15.85" customHeight="1" x14ac:dyDescent="0.7"/>
    <row r="72" s="247" customFormat="1" ht="15.85" customHeight="1" x14ac:dyDescent="0.7"/>
    <row r="73" s="247" customFormat="1" ht="15.85" customHeight="1" x14ac:dyDescent="0.7"/>
    <row r="74" s="247" customFormat="1" ht="15.85" customHeight="1" x14ac:dyDescent="0.7"/>
    <row r="75" s="247" customFormat="1" ht="15.85" customHeight="1" x14ac:dyDescent="0.7"/>
    <row r="76" s="247" customFormat="1" ht="15.85" customHeight="1" x14ac:dyDescent="0.7"/>
    <row r="77" s="247" customFormat="1" ht="15.85" customHeight="1" x14ac:dyDescent="0.7"/>
    <row r="78" s="247" customFormat="1" ht="15.85" customHeight="1" x14ac:dyDescent="0.7"/>
    <row r="79" s="247" customFormat="1" ht="15.85" customHeight="1" x14ac:dyDescent="0.7"/>
    <row r="80" s="247" customFormat="1" ht="15.85" customHeight="1" x14ac:dyDescent="0.7"/>
    <row r="81" s="247" customFormat="1" ht="15.85" customHeight="1" x14ac:dyDescent="0.7"/>
    <row r="82" s="247" customFormat="1" ht="15.85" customHeight="1" x14ac:dyDescent="0.7"/>
    <row r="83" s="247" customFormat="1" ht="15.85" customHeight="1" x14ac:dyDescent="0.7"/>
    <row r="84" s="247" customFormat="1" ht="15.85" customHeight="1" x14ac:dyDescent="0.7"/>
    <row r="85" s="247" customFormat="1" ht="15.85" customHeight="1" x14ac:dyDescent="0.7"/>
    <row r="86" s="247" customFormat="1" ht="15.85" customHeight="1" x14ac:dyDescent="0.7"/>
    <row r="87" s="247" customFormat="1" ht="15.85" customHeight="1" x14ac:dyDescent="0.7"/>
    <row r="88" s="247" customFormat="1" ht="15.85" customHeight="1" x14ac:dyDescent="0.7"/>
    <row r="89" s="247" customFormat="1" ht="15.85" customHeight="1" x14ac:dyDescent="0.7"/>
    <row r="90" s="247" customFormat="1" ht="15.85" customHeight="1" x14ac:dyDescent="0.7"/>
    <row r="91" s="247" customFormat="1" ht="15.85" customHeight="1" x14ac:dyDescent="0.7"/>
    <row r="92" s="247" customFormat="1" ht="15.85" customHeight="1" x14ac:dyDescent="0.7"/>
    <row r="93" s="247" customFormat="1" ht="15.85" customHeight="1" x14ac:dyDescent="0.7"/>
    <row r="94" s="247" customFormat="1" ht="15.85" customHeight="1" x14ac:dyDescent="0.7"/>
    <row r="95" s="247" customFormat="1" ht="15.85" customHeight="1" x14ac:dyDescent="0.7"/>
    <row r="96" s="247" customFormat="1" ht="15.85" customHeight="1" x14ac:dyDescent="0.7"/>
    <row r="97" s="247" customFormat="1" ht="15.85" customHeight="1" x14ac:dyDescent="0.7"/>
    <row r="98" s="247" customFormat="1" ht="15.85" customHeight="1" x14ac:dyDescent="0.7"/>
    <row r="99" s="247" customFormat="1" ht="15.85" customHeight="1" x14ac:dyDescent="0.7"/>
    <row r="100" s="247" customFormat="1" ht="15.85" customHeight="1" x14ac:dyDescent="0.7"/>
    <row r="101" s="247" customFormat="1" ht="15.85" customHeight="1" x14ac:dyDescent="0.7"/>
    <row r="102" s="247" customFormat="1" ht="15.85" customHeight="1" x14ac:dyDescent="0.7"/>
    <row r="103" s="247" customFormat="1" ht="15.85" customHeight="1" x14ac:dyDescent="0.7"/>
    <row r="104" s="247" customFormat="1" ht="15.85" customHeight="1" x14ac:dyDescent="0.7"/>
    <row r="105" s="247" customFormat="1" ht="15.85" customHeight="1" x14ac:dyDescent="0.7"/>
    <row r="106" s="247" customFormat="1" ht="15.85" customHeight="1" x14ac:dyDescent="0.7"/>
    <row r="107" s="247" customFormat="1" ht="15.85" customHeight="1" x14ac:dyDescent="0.7"/>
    <row r="108" s="247" customFormat="1" ht="15.85" customHeight="1" x14ac:dyDescent="0.7"/>
    <row r="109" s="247" customFormat="1" ht="12.4" x14ac:dyDescent="0.7"/>
    <row r="110" s="247" customFormat="1" ht="12.4" x14ac:dyDescent="0.7"/>
    <row r="111" s="247" customFormat="1" ht="12.4" x14ac:dyDescent="0.7"/>
    <row r="112" s="247" customFormat="1" ht="12.4" x14ac:dyDescent="0.7"/>
    <row r="113" s="247" customFormat="1" ht="12.4" x14ac:dyDescent="0.7"/>
    <row r="114" s="247" customFormat="1" ht="12.4" x14ac:dyDescent="0.7"/>
    <row r="115" s="247" customFormat="1" ht="12.4" x14ac:dyDescent="0.7"/>
    <row r="116" s="247" customFormat="1" ht="12.4" x14ac:dyDescent="0.7"/>
    <row r="117" s="247" customFormat="1" ht="12.4" x14ac:dyDescent="0.7"/>
    <row r="118" s="247" customFormat="1" ht="12.4" x14ac:dyDescent="0.7"/>
  </sheetData>
  <mergeCells count="129">
    <mergeCell ref="O45:Q45"/>
    <mergeCell ref="R45:T45"/>
    <mergeCell ref="A1:T1"/>
    <mergeCell ref="A2:A8"/>
    <mergeCell ref="B2:C2"/>
    <mergeCell ref="D2:T2"/>
    <mergeCell ref="B3:C3"/>
    <mergeCell ref="D3:T3"/>
    <mergeCell ref="B4:C6"/>
    <mergeCell ref="D4:E4"/>
    <mergeCell ref="F4:G4"/>
    <mergeCell ref="I4:J4"/>
    <mergeCell ref="L4:T4"/>
    <mergeCell ref="D5:T6"/>
    <mergeCell ref="B7:C8"/>
    <mergeCell ref="D7:E7"/>
    <mergeCell ref="F7:L7"/>
    <mergeCell ref="M7:N7"/>
    <mergeCell ref="O7:T7"/>
    <mergeCell ref="D8:E8"/>
    <mergeCell ref="F8:T8"/>
    <mergeCell ref="A9:A15"/>
    <mergeCell ref="B9:C9"/>
    <mergeCell ref="D9:L9"/>
    <mergeCell ref="M9:N11"/>
    <mergeCell ref="O9:P9"/>
    <mergeCell ref="B10:C10"/>
    <mergeCell ref="D10:L10"/>
    <mergeCell ref="O10:T11"/>
    <mergeCell ref="B11:C11"/>
    <mergeCell ref="D11:L11"/>
    <mergeCell ref="B12:N12"/>
    <mergeCell ref="O12:T12"/>
    <mergeCell ref="B13:H15"/>
    <mergeCell ref="I13:L13"/>
    <mergeCell ref="M13:Q13"/>
    <mergeCell ref="R13:S13"/>
    <mergeCell ref="I14:L15"/>
    <mergeCell ref="M14:T14"/>
    <mergeCell ref="M15:T15"/>
    <mergeCell ref="A16:T16"/>
    <mergeCell ref="A17:H18"/>
    <mergeCell ref="I17:P17"/>
    <mergeCell ref="Q17:T22"/>
    <mergeCell ref="I18:L18"/>
    <mergeCell ref="M18:P18"/>
    <mergeCell ref="A19:A20"/>
    <mergeCell ref="B19:H19"/>
    <mergeCell ref="I19:L19"/>
    <mergeCell ref="M19:P19"/>
    <mergeCell ref="B25:T25"/>
    <mergeCell ref="B26:T26"/>
    <mergeCell ref="A32:T32"/>
    <mergeCell ref="B34:H34"/>
    <mergeCell ref="I34:K34"/>
    <mergeCell ref="L34:N34"/>
    <mergeCell ref="O34:Q34"/>
    <mergeCell ref="R34:T34"/>
    <mergeCell ref="B20:H20"/>
    <mergeCell ref="I20:L20"/>
    <mergeCell ref="M20:P20"/>
    <mergeCell ref="A21:H21"/>
    <mergeCell ref="I21:O21"/>
    <mergeCell ref="A22:H22"/>
    <mergeCell ref="I22:P22"/>
    <mergeCell ref="B35:H35"/>
    <mergeCell ref="I35:K35"/>
    <mergeCell ref="L35:N35"/>
    <mergeCell ref="O35:Q35"/>
    <mergeCell ref="R35:T35"/>
    <mergeCell ref="B36:H36"/>
    <mergeCell ref="I36:K36"/>
    <mergeCell ref="L36:N36"/>
    <mergeCell ref="O36:Q36"/>
    <mergeCell ref="R36:T36"/>
    <mergeCell ref="B37:H37"/>
    <mergeCell ref="I37:K37"/>
    <mergeCell ref="L37:N37"/>
    <mergeCell ref="O37:Q37"/>
    <mergeCell ref="R37:T37"/>
    <mergeCell ref="B38:H38"/>
    <mergeCell ref="I38:K38"/>
    <mergeCell ref="L38:N38"/>
    <mergeCell ref="O38:Q38"/>
    <mergeCell ref="R38:T38"/>
    <mergeCell ref="B39:H39"/>
    <mergeCell ref="I39:K39"/>
    <mergeCell ref="L39:N39"/>
    <mergeCell ref="O39:Q39"/>
    <mergeCell ref="R39:T39"/>
    <mergeCell ref="B40:H40"/>
    <mergeCell ref="I40:K40"/>
    <mergeCell ref="L40:N40"/>
    <mergeCell ref="O40:Q40"/>
    <mergeCell ref="R40:T40"/>
    <mergeCell ref="B43:H43"/>
    <mergeCell ref="I43:K43"/>
    <mergeCell ref="L43:N43"/>
    <mergeCell ref="O43:Q43"/>
    <mergeCell ref="R43:T43"/>
    <mergeCell ref="B47:T47"/>
    <mergeCell ref="B41:H41"/>
    <mergeCell ref="I41:K41"/>
    <mergeCell ref="L41:N41"/>
    <mergeCell ref="O41:Q41"/>
    <mergeCell ref="R41:T41"/>
    <mergeCell ref="B42:H42"/>
    <mergeCell ref="I42:K42"/>
    <mergeCell ref="L42:N42"/>
    <mergeCell ref="O42:Q42"/>
    <mergeCell ref="R42:T42"/>
    <mergeCell ref="B44:H44"/>
    <mergeCell ref="I44:K44"/>
    <mergeCell ref="L44:N44"/>
    <mergeCell ref="O44:Q44"/>
    <mergeCell ref="R44:T44"/>
    <mergeCell ref="B45:H45"/>
    <mergeCell ref="I45:K45"/>
    <mergeCell ref="L45:N45"/>
    <mergeCell ref="L57:O57"/>
    <mergeCell ref="P57:T57"/>
    <mergeCell ref="L58:O58"/>
    <mergeCell ref="P58:T58"/>
    <mergeCell ref="B48:T50"/>
    <mergeCell ref="B51:T52"/>
    <mergeCell ref="L55:O55"/>
    <mergeCell ref="P55:T55"/>
    <mergeCell ref="L56:O56"/>
    <mergeCell ref="P56:T56"/>
  </mergeCells>
  <phoneticPr fontId="1"/>
  <pageMargins left="0.7" right="0.7" top="0.75" bottom="0.75" header="0.3" footer="0.3"/>
  <pageSetup paperSize="9" scale="82" orientation="portrait" r:id="rId1"/>
  <rowBreaks count="1" manualBreakCount="1">
    <brk id="2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15</xdr:col>
                    <xdr:colOff>195263</xdr:colOff>
                    <xdr:row>10</xdr:row>
                    <xdr:rowOff>223838</xdr:rowOff>
                  </from>
                  <to>
                    <xdr:col>17</xdr:col>
                    <xdr:colOff>42863</xdr:colOff>
                    <xdr:row>11</xdr:row>
                    <xdr:rowOff>209550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18</xdr:col>
                    <xdr:colOff>76200</xdr:colOff>
                    <xdr:row>10</xdr:row>
                    <xdr:rowOff>223838</xdr:rowOff>
                  </from>
                  <to>
                    <xdr:col>19</xdr:col>
                    <xdr:colOff>257175</xdr:colOff>
                    <xdr:row>11</xdr:row>
                    <xdr:rowOff>209550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14</xdr:col>
                    <xdr:colOff>128588</xdr:colOff>
                    <xdr:row>34</xdr:row>
                    <xdr:rowOff>23813</xdr:rowOff>
                  </from>
                  <to>
                    <xdr:col>16</xdr:col>
                    <xdr:colOff>28575</xdr:colOff>
                    <xdr:row>34</xdr:row>
                    <xdr:rowOff>261938</xdr:rowOff>
                  </to>
                </anchor>
              </controlPr>
            </control>
          </mc:Choice>
        </mc:AlternateContent>
        <mc:AlternateContent xmlns:mc="http://schemas.openxmlformats.org/markup-compatibility/2006">
          <mc:Choice Requires="x14">
            <control shapeId="12300" r:id="rId7" name="Check Box 12">
              <controlPr defaultSize="0" autoFill="0" autoLine="0" autoPict="0">
                <anchor moveWithCells="1">
                  <from>
                    <xdr:col>14</xdr:col>
                    <xdr:colOff>128588</xdr:colOff>
                    <xdr:row>34</xdr:row>
                    <xdr:rowOff>233363</xdr:rowOff>
                  </from>
                  <to>
                    <xdr:col>16</xdr:col>
                    <xdr:colOff>152400</xdr:colOff>
                    <xdr:row>35</xdr:row>
                    <xdr:rowOff>14288</xdr:rowOff>
                  </to>
                </anchor>
              </controlPr>
            </control>
          </mc:Choice>
        </mc:AlternateContent>
        <mc:AlternateContent xmlns:mc="http://schemas.openxmlformats.org/markup-compatibility/2006">
          <mc:Choice Requires="x14">
            <control shapeId="12317" r:id="rId8" name="Check Box 29">
              <controlPr defaultSize="0" autoFill="0" autoLine="0" autoPict="0">
                <anchor moveWithCells="1">
                  <from>
                    <xdr:col>11</xdr:col>
                    <xdr:colOff>233363</xdr:colOff>
                    <xdr:row>34</xdr:row>
                    <xdr:rowOff>133350</xdr:rowOff>
                  </from>
                  <to>
                    <xdr:col>13</xdr:col>
                    <xdr:colOff>133350</xdr:colOff>
                    <xdr:row>34</xdr:row>
                    <xdr:rowOff>390525</xdr:rowOff>
                  </to>
                </anchor>
              </controlPr>
            </control>
          </mc:Choice>
        </mc:AlternateContent>
        <mc:AlternateContent xmlns:mc="http://schemas.openxmlformats.org/markup-compatibility/2006">
          <mc:Choice Requires="x14">
            <control shapeId="12318" r:id="rId9" name="Check Box 30">
              <controlPr defaultSize="0" autoFill="0" autoLine="0" autoPict="0">
                <anchor moveWithCells="1">
                  <from>
                    <xdr:col>11</xdr:col>
                    <xdr:colOff>233363</xdr:colOff>
                    <xdr:row>35</xdr:row>
                    <xdr:rowOff>133350</xdr:rowOff>
                  </from>
                  <to>
                    <xdr:col>13</xdr:col>
                    <xdr:colOff>133350</xdr:colOff>
                    <xdr:row>35</xdr:row>
                    <xdr:rowOff>390525</xdr:rowOff>
                  </to>
                </anchor>
              </controlPr>
            </control>
          </mc:Choice>
        </mc:AlternateContent>
        <mc:AlternateContent xmlns:mc="http://schemas.openxmlformats.org/markup-compatibility/2006">
          <mc:Choice Requires="x14">
            <control shapeId="12319" r:id="rId10" name="Check Box 31">
              <controlPr defaultSize="0" autoFill="0" autoLine="0" autoPict="0">
                <anchor moveWithCells="1">
                  <from>
                    <xdr:col>11</xdr:col>
                    <xdr:colOff>233363</xdr:colOff>
                    <xdr:row>36</xdr:row>
                    <xdr:rowOff>133350</xdr:rowOff>
                  </from>
                  <to>
                    <xdr:col>13</xdr:col>
                    <xdr:colOff>133350</xdr:colOff>
                    <xdr:row>36</xdr:row>
                    <xdr:rowOff>390525</xdr:rowOff>
                  </to>
                </anchor>
              </controlPr>
            </control>
          </mc:Choice>
        </mc:AlternateContent>
        <mc:AlternateContent xmlns:mc="http://schemas.openxmlformats.org/markup-compatibility/2006">
          <mc:Choice Requires="x14">
            <control shapeId="12320" r:id="rId11" name="Check Box 32">
              <controlPr defaultSize="0" autoFill="0" autoLine="0" autoPict="0">
                <anchor moveWithCells="1">
                  <from>
                    <xdr:col>11</xdr:col>
                    <xdr:colOff>233363</xdr:colOff>
                    <xdr:row>37</xdr:row>
                    <xdr:rowOff>133350</xdr:rowOff>
                  </from>
                  <to>
                    <xdr:col>13</xdr:col>
                    <xdr:colOff>133350</xdr:colOff>
                    <xdr:row>37</xdr:row>
                    <xdr:rowOff>390525</xdr:rowOff>
                  </to>
                </anchor>
              </controlPr>
            </control>
          </mc:Choice>
        </mc:AlternateContent>
        <mc:AlternateContent xmlns:mc="http://schemas.openxmlformats.org/markup-compatibility/2006">
          <mc:Choice Requires="x14">
            <control shapeId="12321" r:id="rId12" name="Check Box 33">
              <controlPr defaultSize="0" autoFill="0" autoLine="0" autoPict="0">
                <anchor moveWithCells="1">
                  <from>
                    <xdr:col>11</xdr:col>
                    <xdr:colOff>233363</xdr:colOff>
                    <xdr:row>38</xdr:row>
                    <xdr:rowOff>133350</xdr:rowOff>
                  </from>
                  <to>
                    <xdr:col>13</xdr:col>
                    <xdr:colOff>133350</xdr:colOff>
                    <xdr:row>38</xdr:row>
                    <xdr:rowOff>390525</xdr:rowOff>
                  </to>
                </anchor>
              </controlPr>
            </control>
          </mc:Choice>
        </mc:AlternateContent>
        <mc:AlternateContent xmlns:mc="http://schemas.openxmlformats.org/markup-compatibility/2006">
          <mc:Choice Requires="x14">
            <control shapeId="12322" r:id="rId13" name="Check Box 34">
              <controlPr defaultSize="0" autoFill="0" autoLine="0" autoPict="0">
                <anchor moveWithCells="1">
                  <from>
                    <xdr:col>11</xdr:col>
                    <xdr:colOff>233363</xdr:colOff>
                    <xdr:row>39</xdr:row>
                    <xdr:rowOff>133350</xdr:rowOff>
                  </from>
                  <to>
                    <xdr:col>13</xdr:col>
                    <xdr:colOff>133350</xdr:colOff>
                    <xdr:row>39</xdr:row>
                    <xdr:rowOff>390525</xdr:rowOff>
                  </to>
                </anchor>
              </controlPr>
            </control>
          </mc:Choice>
        </mc:AlternateContent>
        <mc:AlternateContent xmlns:mc="http://schemas.openxmlformats.org/markup-compatibility/2006">
          <mc:Choice Requires="x14">
            <control shapeId="12323" r:id="rId14" name="Check Box 35">
              <controlPr defaultSize="0" autoFill="0" autoLine="0" autoPict="0">
                <anchor moveWithCells="1">
                  <from>
                    <xdr:col>11</xdr:col>
                    <xdr:colOff>233363</xdr:colOff>
                    <xdr:row>40</xdr:row>
                    <xdr:rowOff>133350</xdr:rowOff>
                  </from>
                  <to>
                    <xdr:col>13</xdr:col>
                    <xdr:colOff>133350</xdr:colOff>
                    <xdr:row>40</xdr:row>
                    <xdr:rowOff>390525</xdr:rowOff>
                  </to>
                </anchor>
              </controlPr>
            </control>
          </mc:Choice>
        </mc:AlternateContent>
        <mc:AlternateContent xmlns:mc="http://schemas.openxmlformats.org/markup-compatibility/2006">
          <mc:Choice Requires="x14">
            <control shapeId="12324" r:id="rId15" name="Check Box 36">
              <controlPr defaultSize="0" autoFill="0" autoLine="0" autoPict="0">
                <anchor moveWithCells="1">
                  <from>
                    <xdr:col>11</xdr:col>
                    <xdr:colOff>233363</xdr:colOff>
                    <xdr:row>41</xdr:row>
                    <xdr:rowOff>133350</xdr:rowOff>
                  </from>
                  <to>
                    <xdr:col>13</xdr:col>
                    <xdr:colOff>133350</xdr:colOff>
                    <xdr:row>41</xdr:row>
                    <xdr:rowOff>390525</xdr:rowOff>
                  </to>
                </anchor>
              </controlPr>
            </control>
          </mc:Choice>
        </mc:AlternateContent>
        <mc:AlternateContent xmlns:mc="http://schemas.openxmlformats.org/markup-compatibility/2006">
          <mc:Choice Requires="x14">
            <control shapeId="12325" r:id="rId16" name="Check Box 37">
              <controlPr defaultSize="0" autoFill="0" autoLine="0" autoPict="0">
                <anchor moveWithCells="1">
                  <from>
                    <xdr:col>11</xdr:col>
                    <xdr:colOff>233363</xdr:colOff>
                    <xdr:row>42</xdr:row>
                    <xdr:rowOff>133350</xdr:rowOff>
                  </from>
                  <to>
                    <xdr:col>13</xdr:col>
                    <xdr:colOff>133350</xdr:colOff>
                    <xdr:row>42</xdr:row>
                    <xdr:rowOff>390525</xdr:rowOff>
                  </to>
                </anchor>
              </controlPr>
            </control>
          </mc:Choice>
        </mc:AlternateContent>
        <mc:AlternateContent xmlns:mc="http://schemas.openxmlformats.org/markup-compatibility/2006">
          <mc:Choice Requires="x14">
            <control shapeId="12326" r:id="rId17" name="Check Box 38">
              <controlPr defaultSize="0" autoFill="0" autoLine="0" autoPict="0">
                <anchor moveWithCells="1">
                  <from>
                    <xdr:col>14</xdr:col>
                    <xdr:colOff>128588</xdr:colOff>
                    <xdr:row>35</xdr:row>
                    <xdr:rowOff>23813</xdr:rowOff>
                  </from>
                  <to>
                    <xdr:col>16</xdr:col>
                    <xdr:colOff>28575</xdr:colOff>
                    <xdr:row>35</xdr:row>
                    <xdr:rowOff>261938</xdr:rowOff>
                  </to>
                </anchor>
              </controlPr>
            </control>
          </mc:Choice>
        </mc:AlternateContent>
        <mc:AlternateContent xmlns:mc="http://schemas.openxmlformats.org/markup-compatibility/2006">
          <mc:Choice Requires="x14">
            <control shapeId="12327" r:id="rId18" name="Check Box 39">
              <controlPr defaultSize="0" autoFill="0" autoLine="0" autoPict="0">
                <anchor moveWithCells="1">
                  <from>
                    <xdr:col>14</xdr:col>
                    <xdr:colOff>128588</xdr:colOff>
                    <xdr:row>35</xdr:row>
                    <xdr:rowOff>233363</xdr:rowOff>
                  </from>
                  <to>
                    <xdr:col>16</xdr:col>
                    <xdr:colOff>152400</xdr:colOff>
                    <xdr:row>36</xdr:row>
                    <xdr:rowOff>14288</xdr:rowOff>
                  </to>
                </anchor>
              </controlPr>
            </control>
          </mc:Choice>
        </mc:AlternateContent>
        <mc:AlternateContent xmlns:mc="http://schemas.openxmlformats.org/markup-compatibility/2006">
          <mc:Choice Requires="x14">
            <control shapeId="12328" r:id="rId19" name="Check Box 40">
              <controlPr defaultSize="0" autoFill="0" autoLine="0" autoPict="0">
                <anchor moveWithCells="1">
                  <from>
                    <xdr:col>14</xdr:col>
                    <xdr:colOff>128588</xdr:colOff>
                    <xdr:row>36</xdr:row>
                    <xdr:rowOff>23813</xdr:rowOff>
                  </from>
                  <to>
                    <xdr:col>16</xdr:col>
                    <xdr:colOff>28575</xdr:colOff>
                    <xdr:row>36</xdr:row>
                    <xdr:rowOff>261938</xdr:rowOff>
                  </to>
                </anchor>
              </controlPr>
            </control>
          </mc:Choice>
        </mc:AlternateContent>
        <mc:AlternateContent xmlns:mc="http://schemas.openxmlformats.org/markup-compatibility/2006">
          <mc:Choice Requires="x14">
            <control shapeId="12329" r:id="rId20" name="Check Box 41">
              <controlPr defaultSize="0" autoFill="0" autoLine="0" autoPict="0">
                <anchor moveWithCells="1">
                  <from>
                    <xdr:col>14</xdr:col>
                    <xdr:colOff>128588</xdr:colOff>
                    <xdr:row>36</xdr:row>
                    <xdr:rowOff>233363</xdr:rowOff>
                  </from>
                  <to>
                    <xdr:col>16</xdr:col>
                    <xdr:colOff>152400</xdr:colOff>
                    <xdr:row>37</xdr:row>
                    <xdr:rowOff>14288</xdr:rowOff>
                  </to>
                </anchor>
              </controlPr>
            </control>
          </mc:Choice>
        </mc:AlternateContent>
        <mc:AlternateContent xmlns:mc="http://schemas.openxmlformats.org/markup-compatibility/2006">
          <mc:Choice Requires="x14">
            <control shapeId="12330" r:id="rId21" name="Check Box 42">
              <controlPr defaultSize="0" autoFill="0" autoLine="0" autoPict="0">
                <anchor moveWithCells="1">
                  <from>
                    <xdr:col>14</xdr:col>
                    <xdr:colOff>128588</xdr:colOff>
                    <xdr:row>37</xdr:row>
                    <xdr:rowOff>23813</xdr:rowOff>
                  </from>
                  <to>
                    <xdr:col>16</xdr:col>
                    <xdr:colOff>28575</xdr:colOff>
                    <xdr:row>37</xdr:row>
                    <xdr:rowOff>261938</xdr:rowOff>
                  </to>
                </anchor>
              </controlPr>
            </control>
          </mc:Choice>
        </mc:AlternateContent>
        <mc:AlternateContent xmlns:mc="http://schemas.openxmlformats.org/markup-compatibility/2006">
          <mc:Choice Requires="x14">
            <control shapeId="12331" r:id="rId22" name="Check Box 43">
              <controlPr defaultSize="0" autoFill="0" autoLine="0" autoPict="0">
                <anchor moveWithCells="1">
                  <from>
                    <xdr:col>14</xdr:col>
                    <xdr:colOff>128588</xdr:colOff>
                    <xdr:row>37</xdr:row>
                    <xdr:rowOff>233363</xdr:rowOff>
                  </from>
                  <to>
                    <xdr:col>16</xdr:col>
                    <xdr:colOff>152400</xdr:colOff>
                    <xdr:row>38</xdr:row>
                    <xdr:rowOff>14288</xdr:rowOff>
                  </to>
                </anchor>
              </controlPr>
            </control>
          </mc:Choice>
        </mc:AlternateContent>
        <mc:AlternateContent xmlns:mc="http://schemas.openxmlformats.org/markup-compatibility/2006">
          <mc:Choice Requires="x14">
            <control shapeId="12332" r:id="rId23" name="Check Box 44">
              <controlPr defaultSize="0" autoFill="0" autoLine="0" autoPict="0">
                <anchor moveWithCells="1">
                  <from>
                    <xdr:col>14</xdr:col>
                    <xdr:colOff>128588</xdr:colOff>
                    <xdr:row>38</xdr:row>
                    <xdr:rowOff>23813</xdr:rowOff>
                  </from>
                  <to>
                    <xdr:col>16</xdr:col>
                    <xdr:colOff>28575</xdr:colOff>
                    <xdr:row>38</xdr:row>
                    <xdr:rowOff>261938</xdr:rowOff>
                  </to>
                </anchor>
              </controlPr>
            </control>
          </mc:Choice>
        </mc:AlternateContent>
        <mc:AlternateContent xmlns:mc="http://schemas.openxmlformats.org/markup-compatibility/2006">
          <mc:Choice Requires="x14">
            <control shapeId="12333" r:id="rId24" name="Check Box 45">
              <controlPr defaultSize="0" autoFill="0" autoLine="0" autoPict="0">
                <anchor moveWithCells="1">
                  <from>
                    <xdr:col>14</xdr:col>
                    <xdr:colOff>128588</xdr:colOff>
                    <xdr:row>38</xdr:row>
                    <xdr:rowOff>233363</xdr:rowOff>
                  </from>
                  <to>
                    <xdr:col>16</xdr:col>
                    <xdr:colOff>152400</xdr:colOff>
                    <xdr:row>39</xdr:row>
                    <xdr:rowOff>14288</xdr:rowOff>
                  </to>
                </anchor>
              </controlPr>
            </control>
          </mc:Choice>
        </mc:AlternateContent>
        <mc:AlternateContent xmlns:mc="http://schemas.openxmlformats.org/markup-compatibility/2006">
          <mc:Choice Requires="x14">
            <control shapeId="12334" r:id="rId25" name="Check Box 46">
              <controlPr defaultSize="0" autoFill="0" autoLine="0" autoPict="0">
                <anchor moveWithCells="1">
                  <from>
                    <xdr:col>14</xdr:col>
                    <xdr:colOff>128588</xdr:colOff>
                    <xdr:row>39</xdr:row>
                    <xdr:rowOff>23813</xdr:rowOff>
                  </from>
                  <to>
                    <xdr:col>16</xdr:col>
                    <xdr:colOff>28575</xdr:colOff>
                    <xdr:row>39</xdr:row>
                    <xdr:rowOff>261938</xdr:rowOff>
                  </to>
                </anchor>
              </controlPr>
            </control>
          </mc:Choice>
        </mc:AlternateContent>
        <mc:AlternateContent xmlns:mc="http://schemas.openxmlformats.org/markup-compatibility/2006">
          <mc:Choice Requires="x14">
            <control shapeId="12335" r:id="rId26" name="Check Box 47">
              <controlPr defaultSize="0" autoFill="0" autoLine="0" autoPict="0">
                <anchor moveWithCells="1">
                  <from>
                    <xdr:col>14</xdr:col>
                    <xdr:colOff>128588</xdr:colOff>
                    <xdr:row>39</xdr:row>
                    <xdr:rowOff>233363</xdr:rowOff>
                  </from>
                  <to>
                    <xdr:col>16</xdr:col>
                    <xdr:colOff>152400</xdr:colOff>
                    <xdr:row>40</xdr:row>
                    <xdr:rowOff>14288</xdr:rowOff>
                  </to>
                </anchor>
              </controlPr>
            </control>
          </mc:Choice>
        </mc:AlternateContent>
        <mc:AlternateContent xmlns:mc="http://schemas.openxmlformats.org/markup-compatibility/2006">
          <mc:Choice Requires="x14">
            <control shapeId="12336" r:id="rId27" name="Check Box 48">
              <controlPr defaultSize="0" autoFill="0" autoLine="0" autoPict="0">
                <anchor moveWithCells="1">
                  <from>
                    <xdr:col>14</xdr:col>
                    <xdr:colOff>128588</xdr:colOff>
                    <xdr:row>40</xdr:row>
                    <xdr:rowOff>23813</xdr:rowOff>
                  </from>
                  <to>
                    <xdr:col>16</xdr:col>
                    <xdr:colOff>28575</xdr:colOff>
                    <xdr:row>40</xdr:row>
                    <xdr:rowOff>261938</xdr:rowOff>
                  </to>
                </anchor>
              </controlPr>
            </control>
          </mc:Choice>
        </mc:AlternateContent>
        <mc:AlternateContent xmlns:mc="http://schemas.openxmlformats.org/markup-compatibility/2006">
          <mc:Choice Requires="x14">
            <control shapeId="12337" r:id="rId28" name="Check Box 49">
              <controlPr defaultSize="0" autoFill="0" autoLine="0" autoPict="0">
                <anchor moveWithCells="1">
                  <from>
                    <xdr:col>14</xdr:col>
                    <xdr:colOff>128588</xdr:colOff>
                    <xdr:row>40</xdr:row>
                    <xdr:rowOff>233363</xdr:rowOff>
                  </from>
                  <to>
                    <xdr:col>16</xdr:col>
                    <xdr:colOff>152400</xdr:colOff>
                    <xdr:row>41</xdr:row>
                    <xdr:rowOff>14288</xdr:rowOff>
                  </to>
                </anchor>
              </controlPr>
            </control>
          </mc:Choice>
        </mc:AlternateContent>
        <mc:AlternateContent xmlns:mc="http://schemas.openxmlformats.org/markup-compatibility/2006">
          <mc:Choice Requires="x14">
            <control shapeId="12338" r:id="rId29" name="Check Box 50">
              <controlPr defaultSize="0" autoFill="0" autoLine="0" autoPict="0">
                <anchor moveWithCells="1">
                  <from>
                    <xdr:col>14</xdr:col>
                    <xdr:colOff>128588</xdr:colOff>
                    <xdr:row>41</xdr:row>
                    <xdr:rowOff>147638</xdr:rowOff>
                  </from>
                  <to>
                    <xdr:col>16</xdr:col>
                    <xdr:colOff>28575</xdr:colOff>
                    <xdr:row>41</xdr:row>
                    <xdr:rowOff>385763</xdr:rowOff>
                  </to>
                </anchor>
              </controlPr>
            </control>
          </mc:Choice>
        </mc:AlternateContent>
        <mc:AlternateContent xmlns:mc="http://schemas.openxmlformats.org/markup-compatibility/2006">
          <mc:Choice Requires="x14">
            <control shapeId="12343" r:id="rId30" name="Check Box 55">
              <controlPr defaultSize="0" autoFill="0" autoLine="0" autoPict="0">
                <anchor moveWithCells="1">
                  <from>
                    <xdr:col>14</xdr:col>
                    <xdr:colOff>128588</xdr:colOff>
                    <xdr:row>42</xdr:row>
                    <xdr:rowOff>147638</xdr:rowOff>
                  </from>
                  <to>
                    <xdr:col>16</xdr:col>
                    <xdr:colOff>28575</xdr:colOff>
                    <xdr:row>42</xdr:row>
                    <xdr:rowOff>385763</xdr:rowOff>
                  </to>
                </anchor>
              </controlPr>
            </control>
          </mc:Choice>
        </mc:AlternateContent>
        <mc:AlternateContent xmlns:mc="http://schemas.openxmlformats.org/markup-compatibility/2006">
          <mc:Choice Requires="x14">
            <control shapeId="12344" r:id="rId31" name="Check Box 56">
              <controlPr defaultSize="0" autoFill="0" autoLine="0" autoPict="0">
                <anchor moveWithCells="1">
                  <from>
                    <xdr:col>11</xdr:col>
                    <xdr:colOff>233363</xdr:colOff>
                    <xdr:row>43</xdr:row>
                    <xdr:rowOff>133350</xdr:rowOff>
                  </from>
                  <to>
                    <xdr:col>13</xdr:col>
                    <xdr:colOff>133350</xdr:colOff>
                    <xdr:row>43</xdr:row>
                    <xdr:rowOff>390525</xdr:rowOff>
                  </to>
                </anchor>
              </controlPr>
            </control>
          </mc:Choice>
        </mc:AlternateContent>
        <mc:AlternateContent xmlns:mc="http://schemas.openxmlformats.org/markup-compatibility/2006">
          <mc:Choice Requires="x14">
            <control shapeId="12346" r:id="rId32" name="Check Box 58">
              <controlPr defaultSize="0" autoFill="0" autoLine="0" autoPict="0">
                <anchor moveWithCells="1">
                  <from>
                    <xdr:col>11</xdr:col>
                    <xdr:colOff>233363</xdr:colOff>
                    <xdr:row>44</xdr:row>
                    <xdr:rowOff>133350</xdr:rowOff>
                  </from>
                  <to>
                    <xdr:col>13</xdr:col>
                    <xdr:colOff>133350</xdr:colOff>
                    <xdr:row>44</xdr:row>
                    <xdr:rowOff>390525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7" tint="0.59999389629810485"/>
    <pageSetUpPr fitToPage="1"/>
  </sheetPr>
  <dimension ref="A1:BF57"/>
  <sheetViews>
    <sheetView showGridLines="0" view="pageBreakPreview" zoomScale="75" zoomScaleNormal="55" zoomScaleSheetLayoutView="75" workbookViewId="0"/>
  </sheetViews>
  <sheetFormatPr defaultColWidth="4.5" defaultRowHeight="20.25" customHeight="1" x14ac:dyDescent="0.7"/>
  <cols>
    <col min="1" max="1" width="1.375" style="5" customWidth="1"/>
    <col min="2" max="56" width="5.625" style="5" customWidth="1"/>
    <col min="57" max="16384" width="4.5" style="5"/>
  </cols>
  <sheetData>
    <row r="1" spans="1:57" s="9" customFormat="1" ht="20.25" customHeight="1" x14ac:dyDescent="0.7">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468" t="s">
        <v>110</v>
      </c>
      <c r="AN1" s="468"/>
      <c r="AO1" s="468"/>
      <c r="AP1" s="468"/>
      <c r="AQ1" s="468"/>
      <c r="AR1" s="468"/>
      <c r="AS1" s="468"/>
      <c r="AT1" s="468"/>
      <c r="AU1" s="468"/>
      <c r="AV1" s="468"/>
      <c r="AW1" s="468"/>
      <c r="AX1" s="468"/>
      <c r="AY1" s="468"/>
      <c r="AZ1" s="468"/>
      <c r="BA1" s="468"/>
      <c r="BB1" s="40" t="s">
        <v>0</v>
      </c>
      <c r="BC1" s="36"/>
      <c r="BD1" s="36"/>
    </row>
    <row r="2" spans="1:57" s="3" customFormat="1" ht="20.25" customHeight="1" x14ac:dyDescent="0.7">
      <c r="A2" s="41"/>
      <c r="B2" s="41"/>
      <c r="C2" s="41"/>
      <c r="D2" s="38"/>
      <c r="E2" s="41"/>
      <c r="F2" s="41"/>
      <c r="G2" s="41"/>
      <c r="H2" s="38"/>
      <c r="I2" s="39"/>
      <c r="J2" s="39"/>
      <c r="K2" s="39"/>
      <c r="L2" s="39"/>
      <c r="M2" s="39"/>
      <c r="N2" s="41"/>
      <c r="O2" s="41"/>
      <c r="P2" s="41"/>
      <c r="Q2" s="41"/>
      <c r="R2" s="41"/>
      <c r="S2" s="41"/>
      <c r="T2" s="39" t="s">
        <v>19</v>
      </c>
      <c r="U2" s="470">
        <v>3</v>
      </c>
      <c r="V2" s="470"/>
      <c r="W2" s="39" t="s">
        <v>16</v>
      </c>
      <c r="X2" s="469">
        <f>IF(U2=0,"",YEAR(DATE(2018+U2,1,1)))</f>
        <v>2021</v>
      </c>
      <c r="Y2" s="469"/>
      <c r="Z2" s="41" t="s">
        <v>20</v>
      </c>
      <c r="AA2" s="41" t="s">
        <v>21</v>
      </c>
      <c r="AB2" s="470">
        <v>4</v>
      </c>
      <c r="AC2" s="470"/>
      <c r="AD2" s="41" t="s">
        <v>22</v>
      </c>
      <c r="AE2" s="41"/>
      <c r="AF2" s="41"/>
      <c r="AG2" s="41"/>
      <c r="AH2" s="41"/>
      <c r="AI2" s="41"/>
      <c r="AJ2" s="40"/>
      <c r="AK2" s="39" t="s">
        <v>17</v>
      </c>
      <c r="AL2" s="39" t="s">
        <v>16</v>
      </c>
      <c r="AM2" s="470"/>
      <c r="AN2" s="470"/>
      <c r="AO2" s="470"/>
      <c r="AP2" s="470"/>
      <c r="AQ2" s="470"/>
      <c r="AR2" s="470"/>
      <c r="AS2" s="470"/>
      <c r="AT2" s="470"/>
      <c r="AU2" s="470"/>
      <c r="AV2" s="470"/>
      <c r="AW2" s="470"/>
      <c r="AX2" s="470"/>
      <c r="AY2" s="470"/>
      <c r="AZ2" s="470"/>
      <c r="BA2" s="470"/>
      <c r="BB2" s="40" t="s">
        <v>0</v>
      </c>
      <c r="BC2" s="39"/>
      <c r="BD2" s="39"/>
      <c r="BE2" s="4"/>
    </row>
    <row r="3" spans="1:57" s="3" customFormat="1" ht="20.25" customHeight="1" x14ac:dyDescent="0.7">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490" t="s">
        <v>99</v>
      </c>
      <c r="BA3" s="490"/>
      <c r="BB3" s="490"/>
      <c r="BC3" s="490"/>
      <c r="BD3" s="39"/>
      <c r="BE3" s="4"/>
    </row>
    <row r="4" spans="1:57" s="3" customFormat="1" ht="20.25" customHeight="1" x14ac:dyDescent="0.7">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490" t="s">
        <v>94</v>
      </c>
      <c r="BA4" s="490"/>
      <c r="BB4" s="490"/>
      <c r="BC4" s="490"/>
      <c r="BD4" s="39"/>
      <c r="BE4" s="4"/>
    </row>
    <row r="5" spans="1:57" s="3" customFormat="1" ht="20.25" customHeight="1" x14ac:dyDescent="0.7">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484">
        <v>40</v>
      </c>
      <c r="AW5" s="485"/>
      <c r="AX5" s="61" t="s">
        <v>23</v>
      </c>
      <c r="AY5" s="60"/>
      <c r="AZ5" s="484">
        <v>160</v>
      </c>
      <c r="BA5" s="485"/>
      <c r="BB5" s="61" t="s">
        <v>84</v>
      </c>
      <c r="BC5" s="60"/>
      <c r="BD5" s="41"/>
      <c r="BE5" s="4"/>
    </row>
    <row r="6" spans="1:57" s="3" customFormat="1" ht="20.25" customHeight="1" x14ac:dyDescent="0.7">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484">
        <v>100</v>
      </c>
      <c r="BA6" s="485"/>
      <c r="BB6" s="157" t="s">
        <v>124</v>
      </c>
      <c r="BC6" s="60"/>
      <c r="BD6" s="41"/>
      <c r="BE6" s="4"/>
    </row>
    <row r="7" spans="1:57" s="3" customFormat="1" ht="20.25" customHeight="1" x14ac:dyDescent="0.7">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488">
        <f>DAY(EOMONTH(DATE(X2,AB2,1),0))</f>
        <v>30</v>
      </c>
      <c r="BA7" s="489"/>
      <c r="BB7" s="61" t="s">
        <v>25</v>
      </c>
      <c r="BC7" s="41"/>
      <c r="BD7" s="41"/>
      <c r="BE7" s="4"/>
    </row>
    <row r="8" spans="1:57" ht="5.0999999999999996" customHeight="1" thickBot="1" x14ac:dyDescent="0.7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75">
      <c r="A9" s="71"/>
      <c r="B9" s="493" t="s">
        <v>26</v>
      </c>
      <c r="C9" s="497" t="s">
        <v>126</v>
      </c>
      <c r="D9" s="505"/>
      <c r="E9" s="496" t="s">
        <v>127</v>
      </c>
      <c r="F9" s="505"/>
      <c r="G9" s="496" t="s">
        <v>128</v>
      </c>
      <c r="H9" s="497"/>
      <c r="I9" s="497"/>
      <c r="J9" s="497"/>
      <c r="K9" s="505"/>
      <c r="L9" s="496" t="s">
        <v>129</v>
      </c>
      <c r="M9" s="497"/>
      <c r="N9" s="497"/>
      <c r="O9" s="498"/>
      <c r="P9" s="486" t="s">
        <v>130</v>
      </c>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c r="AS9" s="487"/>
      <c r="AT9" s="487"/>
      <c r="AU9" s="476" t="str">
        <f>IF(AZ3="４週","(10)1～4週目の勤務時間数合計","(10)1か月の勤務時間数合計")</f>
        <v>(10)1～4週目の勤務時間数合計</v>
      </c>
      <c r="AV9" s="477"/>
      <c r="AW9" s="476" t="s">
        <v>131</v>
      </c>
      <c r="AX9" s="477"/>
      <c r="AY9" s="471" t="s">
        <v>132</v>
      </c>
      <c r="AZ9" s="471"/>
      <c r="BA9" s="471"/>
      <c r="BB9" s="471"/>
      <c r="BC9" s="471"/>
      <c r="BD9" s="471"/>
    </row>
    <row r="10" spans="1:57" ht="20.25" customHeight="1" thickBot="1" x14ac:dyDescent="0.75">
      <c r="A10" s="71"/>
      <c r="B10" s="494"/>
      <c r="C10" s="500"/>
      <c r="D10" s="506"/>
      <c r="E10" s="499"/>
      <c r="F10" s="506"/>
      <c r="G10" s="499"/>
      <c r="H10" s="500"/>
      <c r="I10" s="500"/>
      <c r="J10" s="500"/>
      <c r="K10" s="506"/>
      <c r="L10" s="499"/>
      <c r="M10" s="500"/>
      <c r="N10" s="500"/>
      <c r="O10" s="501"/>
      <c r="P10" s="473" t="s">
        <v>10</v>
      </c>
      <c r="Q10" s="474"/>
      <c r="R10" s="474"/>
      <c r="S10" s="474"/>
      <c r="T10" s="474"/>
      <c r="U10" s="474"/>
      <c r="V10" s="475"/>
      <c r="W10" s="473" t="s">
        <v>11</v>
      </c>
      <c r="X10" s="474"/>
      <c r="Y10" s="474"/>
      <c r="Z10" s="474"/>
      <c r="AA10" s="474"/>
      <c r="AB10" s="474"/>
      <c r="AC10" s="475"/>
      <c r="AD10" s="473" t="s">
        <v>12</v>
      </c>
      <c r="AE10" s="474"/>
      <c r="AF10" s="474"/>
      <c r="AG10" s="474"/>
      <c r="AH10" s="474"/>
      <c r="AI10" s="474"/>
      <c r="AJ10" s="475"/>
      <c r="AK10" s="473" t="s">
        <v>13</v>
      </c>
      <c r="AL10" s="474"/>
      <c r="AM10" s="474"/>
      <c r="AN10" s="474"/>
      <c r="AO10" s="474"/>
      <c r="AP10" s="474"/>
      <c r="AQ10" s="475"/>
      <c r="AR10" s="473" t="s">
        <v>14</v>
      </c>
      <c r="AS10" s="474"/>
      <c r="AT10" s="475"/>
      <c r="AU10" s="478"/>
      <c r="AV10" s="479"/>
      <c r="AW10" s="478"/>
      <c r="AX10" s="479"/>
      <c r="AY10" s="471"/>
      <c r="AZ10" s="471"/>
      <c r="BA10" s="471"/>
      <c r="BB10" s="471"/>
      <c r="BC10" s="471"/>
      <c r="BD10" s="471"/>
    </row>
    <row r="11" spans="1:57" ht="20.25" customHeight="1" thickBot="1" x14ac:dyDescent="0.75">
      <c r="A11" s="71"/>
      <c r="B11" s="494"/>
      <c r="C11" s="500"/>
      <c r="D11" s="506"/>
      <c r="E11" s="499"/>
      <c r="F11" s="506"/>
      <c r="G11" s="499"/>
      <c r="H11" s="500"/>
      <c r="I11" s="500"/>
      <c r="J11" s="500"/>
      <c r="K11" s="506"/>
      <c r="L11" s="499"/>
      <c r="M11" s="500"/>
      <c r="N11" s="500"/>
      <c r="O11" s="501"/>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478"/>
      <c r="AV11" s="479"/>
      <c r="AW11" s="478"/>
      <c r="AX11" s="479"/>
      <c r="AY11" s="471"/>
      <c r="AZ11" s="471"/>
      <c r="BA11" s="471"/>
      <c r="BB11" s="471"/>
      <c r="BC11" s="471"/>
      <c r="BD11" s="471"/>
    </row>
    <row r="12" spans="1:57" ht="20.25" hidden="1" customHeight="1" thickBot="1" x14ac:dyDescent="0.75">
      <c r="A12" s="71"/>
      <c r="B12" s="494"/>
      <c r="C12" s="500"/>
      <c r="D12" s="506"/>
      <c r="E12" s="499"/>
      <c r="F12" s="506"/>
      <c r="G12" s="499"/>
      <c r="H12" s="500"/>
      <c r="I12" s="500"/>
      <c r="J12" s="500"/>
      <c r="K12" s="506"/>
      <c r="L12" s="499"/>
      <c r="M12" s="500"/>
      <c r="N12" s="500"/>
      <c r="O12" s="501"/>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480"/>
      <c r="AV12" s="481"/>
      <c r="AW12" s="480"/>
      <c r="AX12" s="481"/>
      <c r="AY12" s="472"/>
      <c r="AZ12" s="472"/>
      <c r="BA12" s="472"/>
      <c r="BB12" s="472"/>
      <c r="BC12" s="472"/>
      <c r="BD12" s="472"/>
    </row>
    <row r="13" spans="1:57" ht="20.25" customHeight="1" thickBot="1" x14ac:dyDescent="0.75">
      <c r="A13" s="71"/>
      <c r="B13" s="495"/>
      <c r="C13" s="503"/>
      <c r="D13" s="507"/>
      <c r="E13" s="502"/>
      <c r="F13" s="507"/>
      <c r="G13" s="502"/>
      <c r="H13" s="503"/>
      <c r="I13" s="503"/>
      <c r="J13" s="503"/>
      <c r="K13" s="507"/>
      <c r="L13" s="502"/>
      <c r="M13" s="503"/>
      <c r="N13" s="503"/>
      <c r="O13" s="50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482"/>
      <c r="AV13" s="483"/>
      <c r="AW13" s="482"/>
      <c r="AX13" s="483"/>
      <c r="AY13" s="472"/>
      <c r="AZ13" s="472"/>
      <c r="BA13" s="472"/>
      <c r="BB13" s="472"/>
      <c r="BC13" s="472"/>
      <c r="BD13" s="472"/>
    </row>
    <row r="14" spans="1:57" ht="39.950000000000003" customHeight="1" x14ac:dyDescent="0.7">
      <c r="A14" s="71"/>
      <c r="B14" s="85">
        <v>1</v>
      </c>
      <c r="C14" s="528"/>
      <c r="D14" s="529"/>
      <c r="E14" s="530"/>
      <c r="F14" s="531"/>
      <c r="G14" s="532"/>
      <c r="H14" s="533"/>
      <c r="I14" s="533"/>
      <c r="J14" s="533"/>
      <c r="K14" s="534"/>
      <c r="L14" s="535"/>
      <c r="M14" s="536"/>
      <c r="N14" s="536"/>
      <c r="O14" s="53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520">
        <f>IF($AZ$3="４週",SUM(P14:AQ14),IF($AZ$3="暦月",SUM(P14:AT14),""))</f>
        <v>0</v>
      </c>
      <c r="AV14" s="521"/>
      <c r="AW14" s="522">
        <f t="shared" ref="AW14:AW31" si="22">IF($AZ$3="４週",AU14/4,IF($AZ$3="暦月",AU14/($AZ$7/7),""))</f>
        <v>0</v>
      </c>
      <c r="AX14" s="523"/>
      <c r="AY14" s="554"/>
      <c r="AZ14" s="555"/>
      <c r="BA14" s="555"/>
      <c r="BB14" s="555"/>
      <c r="BC14" s="555"/>
      <c r="BD14" s="556"/>
    </row>
    <row r="15" spans="1:57" ht="39.950000000000003" customHeight="1" x14ac:dyDescent="0.7">
      <c r="A15" s="71"/>
      <c r="B15" s="86">
        <f t="shared" ref="B15:B31" si="23">B14+1</f>
        <v>2</v>
      </c>
      <c r="C15" s="510"/>
      <c r="D15" s="511"/>
      <c r="E15" s="508"/>
      <c r="F15" s="509"/>
      <c r="G15" s="512"/>
      <c r="H15" s="513"/>
      <c r="I15" s="513"/>
      <c r="J15" s="513"/>
      <c r="K15" s="514"/>
      <c r="L15" s="515"/>
      <c r="M15" s="516"/>
      <c r="N15" s="516"/>
      <c r="O15" s="517"/>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491">
        <f>IF($AZ$3="４週",SUM(P15:AQ15),IF($AZ$3="暦月",SUM(P15:AT15),""))</f>
        <v>0</v>
      </c>
      <c r="AV15" s="492"/>
      <c r="AW15" s="518">
        <f t="shared" si="22"/>
        <v>0</v>
      </c>
      <c r="AX15" s="519"/>
      <c r="AY15" s="548"/>
      <c r="AZ15" s="549"/>
      <c r="BA15" s="549"/>
      <c r="BB15" s="549"/>
      <c r="BC15" s="549"/>
      <c r="BD15" s="550"/>
    </row>
    <row r="16" spans="1:57" ht="39.950000000000003" customHeight="1" x14ac:dyDescent="0.7">
      <c r="A16" s="71"/>
      <c r="B16" s="86">
        <f t="shared" si="23"/>
        <v>3</v>
      </c>
      <c r="C16" s="510"/>
      <c r="D16" s="511"/>
      <c r="E16" s="508"/>
      <c r="F16" s="509"/>
      <c r="G16" s="512"/>
      <c r="H16" s="513"/>
      <c r="I16" s="513"/>
      <c r="J16" s="513"/>
      <c r="K16" s="514"/>
      <c r="L16" s="515"/>
      <c r="M16" s="516"/>
      <c r="N16" s="516"/>
      <c r="O16" s="517"/>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491">
        <f>IF($AZ$3="４週",SUM(P16:AQ16),IF($AZ$3="暦月",SUM(P16:AT16),""))</f>
        <v>0</v>
      </c>
      <c r="AV16" s="492"/>
      <c r="AW16" s="518">
        <f t="shared" si="22"/>
        <v>0</v>
      </c>
      <c r="AX16" s="519"/>
      <c r="AY16" s="548"/>
      <c r="AZ16" s="549"/>
      <c r="BA16" s="549"/>
      <c r="BB16" s="549"/>
      <c r="BC16" s="549"/>
      <c r="BD16" s="550"/>
    </row>
    <row r="17" spans="1:56" ht="39.950000000000003" customHeight="1" x14ac:dyDescent="0.7">
      <c r="A17" s="71"/>
      <c r="B17" s="86">
        <f t="shared" si="23"/>
        <v>4</v>
      </c>
      <c r="C17" s="510"/>
      <c r="D17" s="511"/>
      <c r="E17" s="508"/>
      <c r="F17" s="509"/>
      <c r="G17" s="512"/>
      <c r="H17" s="513"/>
      <c r="I17" s="513"/>
      <c r="J17" s="513"/>
      <c r="K17" s="514"/>
      <c r="L17" s="515"/>
      <c r="M17" s="516"/>
      <c r="N17" s="516"/>
      <c r="O17" s="517"/>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491">
        <f>IF($AZ$3="４週",SUM(P17:AQ17),IF($AZ$3="暦月",SUM(P17:AT17),""))</f>
        <v>0</v>
      </c>
      <c r="AV17" s="492"/>
      <c r="AW17" s="518">
        <f t="shared" si="22"/>
        <v>0</v>
      </c>
      <c r="AX17" s="519"/>
      <c r="AY17" s="548"/>
      <c r="AZ17" s="549"/>
      <c r="BA17" s="549"/>
      <c r="BB17" s="549"/>
      <c r="BC17" s="549"/>
      <c r="BD17" s="550"/>
    </row>
    <row r="18" spans="1:56" ht="39.950000000000003" customHeight="1" x14ac:dyDescent="0.7">
      <c r="A18" s="71"/>
      <c r="B18" s="86">
        <f t="shared" si="23"/>
        <v>5</v>
      </c>
      <c r="C18" s="510"/>
      <c r="D18" s="511"/>
      <c r="E18" s="508"/>
      <c r="F18" s="509"/>
      <c r="G18" s="512"/>
      <c r="H18" s="513"/>
      <c r="I18" s="513"/>
      <c r="J18" s="513"/>
      <c r="K18" s="514"/>
      <c r="L18" s="515"/>
      <c r="M18" s="516"/>
      <c r="N18" s="516"/>
      <c r="O18" s="51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491">
        <f t="shared" ref="AU18:AU31" si="24">IF($AZ$3="４週",SUM(P18:AQ18),IF($AZ$3="暦月",SUM(P18:AT18),""))</f>
        <v>0</v>
      </c>
      <c r="AV18" s="492"/>
      <c r="AW18" s="518">
        <f t="shared" si="22"/>
        <v>0</v>
      </c>
      <c r="AX18" s="519"/>
      <c r="AY18" s="548"/>
      <c r="AZ18" s="549"/>
      <c r="BA18" s="549"/>
      <c r="BB18" s="549"/>
      <c r="BC18" s="549"/>
      <c r="BD18" s="550"/>
    </row>
    <row r="19" spans="1:56" ht="39.950000000000003" customHeight="1" x14ac:dyDescent="0.7">
      <c r="A19" s="71"/>
      <c r="B19" s="86">
        <f t="shared" si="23"/>
        <v>6</v>
      </c>
      <c r="C19" s="510"/>
      <c r="D19" s="511"/>
      <c r="E19" s="508"/>
      <c r="F19" s="509"/>
      <c r="G19" s="512"/>
      <c r="H19" s="513"/>
      <c r="I19" s="513"/>
      <c r="J19" s="513"/>
      <c r="K19" s="514"/>
      <c r="L19" s="515"/>
      <c r="M19" s="516"/>
      <c r="N19" s="516"/>
      <c r="O19" s="51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491">
        <f t="shared" si="24"/>
        <v>0</v>
      </c>
      <c r="AV19" s="492"/>
      <c r="AW19" s="518">
        <f t="shared" si="22"/>
        <v>0</v>
      </c>
      <c r="AX19" s="519"/>
      <c r="AY19" s="548"/>
      <c r="AZ19" s="549"/>
      <c r="BA19" s="549"/>
      <c r="BB19" s="549"/>
      <c r="BC19" s="549"/>
      <c r="BD19" s="550"/>
    </row>
    <row r="20" spans="1:56" ht="39.950000000000003" customHeight="1" x14ac:dyDescent="0.7">
      <c r="A20" s="71"/>
      <c r="B20" s="86">
        <f t="shared" si="23"/>
        <v>7</v>
      </c>
      <c r="C20" s="510"/>
      <c r="D20" s="511"/>
      <c r="E20" s="508"/>
      <c r="F20" s="509"/>
      <c r="G20" s="512"/>
      <c r="H20" s="513"/>
      <c r="I20" s="513"/>
      <c r="J20" s="513"/>
      <c r="K20" s="514"/>
      <c r="L20" s="515"/>
      <c r="M20" s="516"/>
      <c r="N20" s="516"/>
      <c r="O20" s="51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491">
        <f>IF($AZ$3="４週",SUM(P20:AQ20),IF($AZ$3="暦月",SUM(P20:AT20),""))</f>
        <v>0</v>
      </c>
      <c r="AV20" s="492"/>
      <c r="AW20" s="518">
        <f t="shared" si="22"/>
        <v>0</v>
      </c>
      <c r="AX20" s="519"/>
      <c r="AY20" s="548"/>
      <c r="AZ20" s="549"/>
      <c r="BA20" s="549"/>
      <c r="BB20" s="549"/>
      <c r="BC20" s="549"/>
      <c r="BD20" s="550"/>
    </row>
    <row r="21" spans="1:56" ht="39.950000000000003" customHeight="1" x14ac:dyDescent="0.7">
      <c r="A21" s="71"/>
      <c r="B21" s="86">
        <f t="shared" si="23"/>
        <v>8</v>
      </c>
      <c r="C21" s="510"/>
      <c r="D21" s="511"/>
      <c r="E21" s="508"/>
      <c r="F21" s="509"/>
      <c r="G21" s="512"/>
      <c r="H21" s="513"/>
      <c r="I21" s="513"/>
      <c r="J21" s="513"/>
      <c r="K21" s="514"/>
      <c r="L21" s="515"/>
      <c r="M21" s="516"/>
      <c r="N21" s="516"/>
      <c r="O21" s="51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491">
        <f t="shared" si="24"/>
        <v>0</v>
      </c>
      <c r="AV21" s="492"/>
      <c r="AW21" s="518">
        <f t="shared" si="22"/>
        <v>0</v>
      </c>
      <c r="AX21" s="519"/>
      <c r="AY21" s="548"/>
      <c r="AZ21" s="549"/>
      <c r="BA21" s="549"/>
      <c r="BB21" s="549"/>
      <c r="BC21" s="549"/>
      <c r="BD21" s="550"/>
    </row>
    <row r="22" spans="1:56" ht="39.950000000000003" customHeight="1" x14ac:dyDescent="0.7">
      <c r="A22" s="71"/>
      <c r="B22" s="86">
        <f t="shared" si="23"/>
        <v>9</v>
      </c>
      <c r="C22" s="510"/>
      <c r="D22" s="511"/>
      <c r="E22" s="508"/>
      <c r="F22" s="509"/>
      <c r="G22" s="512"/>
      <c r="H22" s="513"/>
      <c r="I22" s="513"/>
      <c r="J22" s="513"/>
      <c r="K22" s="514"/>
      <c r="L22" s="515"/>
      <c r="M22" s="516"/>
      <c r="N22" s="516"/>
      <c r="O22" s="51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491">
        <f t="shared" si="24"/>
        <v>0</v>
      </c>
      <c r="AV22" s="492"/>
      <c r="AW22" s="518">
        <f t="shared" si="22"/>
        <v>0</v>
      </c>
      <c r="AX22" s="519"/>
      <c r="AY22" s="548"/>
      <c r="AZ22" s="549"/>
      <c r="BA22" s="549"/>
      <c r="BB22" s="549"/>
      <c r="BC22" s="549"/>
      <c r="BD22" s="550"/>
    </row>
    <row r="23" spans="1:56" ht="39.950000000000003" customHeight="1" x14ac:dyDescent="0.7">
      <c r="A23" s="71"/>
      <c r="B23" s="86">
        <f t="shared" si="23"/>
        <v>10</v>
      </c>
      <c r="C23" s="510"/>
      <c r="D23" s="511"/>
      <c r="E23" s="508"/>
      <c r="F23" s="509"/>
      <c r="G23" s="512"/>
      <c r="H23" s="513"/>
      <c r="I23" s="513"/>
      <c r="J23" s="513"/>
      <c r="K23" s="514"/>
      <c r="L23" s="515"/>
      <c r="M23" s="516"/>
      <c r="N23" s="516"/>
      <c r="O23" s="51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491">
        <f t="shared" si="24"/>
        <v>0</v>
      </c>
      <c r="AV23" s="492"/>
      <c r="AW23" s="518">
        <f t="shared" si="22"/>
        <v>0</v>
      </c>
      <c r="AX23" s="519"/>
      <c r="AY23" s="548"/>
      <c r="AZ23" s="549"/>
      <c r="BA23" s="549"/>
      <c r="BB23" s="549"/>
      <c r="BC23" s="549"/>
      <c r="BD23" s="550"/>
    </row>
    <row r="24" spans="1:56" ht="39.950000000000003" customHeight="1" x14ac:dyDescent="0.7">
      <c r="A24" s="71"/>
      <c r="B24" s="86">
        <f t="shared" si="23"/>
        <v>11</v>
      </c>
      <c r="C24" s="510"/>
      <c r="D24" s="511"/>
      <c r="E24" s="508"/>
      <c r="F24" s="509"/>
      <c r="G24" s="512"/>
      <c r="H24" s="513"/>
      <c r="I24" s="513"/>
      <c r="J24" s="513"/>
      <c r="K24" s="514"/>
      <c r="L24" s="515"/>
      <c r="M24" s="516"/>
      <c r="N24" s="516"/>
      <c r="O24" s="51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491">
        <f t="shared" si="24"/>
        <v>0</v>
      </c>
      <c r="AV24" s="492"/>
      <c r="AW24" s="518">
        <f t="shared" si="22"/>
        <v>0</v>
      </c>
      <c r="AX24" s="519"/>
      <c r="AY24" s="548"/>
      <c r="AZ24" s="549"/>
      <c r="BA24" s="549"/>
      <c r="BB24" s="549"/>
      <c r="BC24" s="549"/>
      <c r="BD24" s="550"/>
    </row>
    <row r="25" spans="1:56" ht="39.950000000000003" customHeight="1" x14ac:dyDescent="0.7">
      <c r="A25" s="71"/>
      <c r="B25" s="86">
        <f t="shared" si="23"/>
        <v>12</v>
      </c>
      <c r="C25" s="510"/>
      <c r="D25" s="511"/>
      <c r="E25" s="508"/>
      <c r="F25" s="509"/>
      <c r="G25" s="512"/>
      <c r="H25" s="513"/>
      <c r="I25" s="513"/>
      <c r="J25" s="513"/>
      <c r="K25" s="514"/>
      <c r="L25" s="515"/>
      <c r="M25" s="516"/>
      <c r="N25" s="516"/>
      <c r="O25" s="51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491">
        <f t="shared" si="24"/>
        <v>0</v>
      </c>
      <c r="AV25" s="492"/>
      <c r="AW25" s="518">
        <f t="shared" si="22"/>
        <v>0</v>
      </c>
      <c r="AX25" s="519"/>
      <c r="AY25" s="548"/>
      <c r="AZ25" s="549"/>
      <c r="BA25" s="549"/>
      <c r="BB25" s="549"/>
      <c r="BC25" s="549"/>
      <c r="BD25" s="550"/>
    </row>
    <row r="26" spans="1:56" ht="39.950000000000003" customHeight="1" x14ac:dyDescent="0.7">
      <c r="A26" s="71"/>
      <c r="B26" s="86">
        <f t="shared" si="23"/>
        <v>13</v>
      </c>
      <c r="C26" s="510"/>
      <c r="D26" s="511"/>
      <c r="E26" s="508"/>
      <c r="F26" s="509"/>
      <c r="G26" s="512"/>
      <c r="H26" s="513"/>
      <c r="I26" s="513"/>
      <c r="J26" s="513"/>
      <c r="K26" s="514"/>
      <c r="L26" s="515"/>
      <c r="M26" s="516"/>
      <c r="N26" s="516"/>
      <c r="O26" s="51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491">
        <f t="shared" si="24"/>
        <v>0</v>
      </c>
      <c r="AV26" s="492"/>
      <c r="AW26" s="518">
        <f t="shared" si="22"/>
        <v>0</v>
      </c>
      <c r="AX26" s="519"/>
      <c r="AY26" s="548"/>
      <c r="AZ26" s="549"/>
      <c r="BA26" s="549"/>
      <c r="BB26" s="549"/>
      <c r="BC26" s="549"/>
      <c r="BD26" s="550"/>
    </row>
    <row r="27" spans="1:56" ht="39.950000000000003" customHeight="1" x14ac:dyDescent="0.7">
      <c r="A27" s="71"/>
      <c r="B27" s="86">
        <f t="shared" si="23"/>
        <v>14</v>
      </c>
      <c r="C27" s="510"/>
      <c r="D27" s="511"/>
      <c r="E27" s="508"/>
      <c r="F27" s="509"/>
      <c r="G27" s="512"/>
      <c r="H27" s="513"/>
      <c r="I27" s="513"/>
      <c r="J27" s="513"/>
      <c r="K27" s="514"/>
      <c r="L27" s="515"/>
      <c r="M27" s="516"/>
      <c r="N27" s="516"/>
      <c r="O27" s="51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491">
        <f t="shared" si="24"/>
        <v>0</v>
      </c>
      <c r="AV27" s="492"/>
      <c r="AW27" s="518">
        <f t="shared" si="22"/>
        <v>0</v>
      </c>
      <c r="AX27" s="519"/>
      <c r="AY27" s="548"/>
      <c r="AZ27" s="549"/>
      <c r="BA27" s="549"/>
      <c r="BB27" s="549"/>
      <c r="BC27" s="549"/>
      <c r="BD27" s="550"/>
    </row>
    <row r="28" spans="1:56" ht="39.950000000000003" customHeight="1" x14ac:dyDescent="0.7">
      <c r="A28" s="71"/>
      <c r="B28" s="86">
        <f t="shared" si="23"/>
        <v>15</v>
      </c>
      <c r="C28" s="510"/>
      <c r="D28" s="511"/>
      <c r="E28" s="508"/>
      <c r="F28" s="509"/>
      <c r="G28" s="512"/>
      <c r="H28" s="513"/>
      <c r="I28" s="513"/>
      <c r="J28" s="513"/>
      <c r="K28" s="514"/>
      <c r="L28" s="515"/>
      <c r="M28" s="516"/>
      <c r="N28" s="516"/>
      <c r="O28" s="51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491">
        <f t="shared" si="24"/>
        <v>0</v>
      </c>
      <c r="AV28" s="492"/>
      <c r="AW28" s="518">
        <f t="shared" si="22"/>
        <v>0</v>
      </c>
      <c r="AX28" s="519"/>
      <c r="AY28" s="548"/>
      <c r="AZ28" s="549"/>
      <c r="BA28" s="549"/>
      <c r="BB28" s="549"/>
      <c r="BC28" s="549"/>
      <c r="BD28" s="550"/>
    </row>
    <row r="29" spans="1:56" ht="39.950000000000003" customHeight="1" x14ac:dyDescent="0.7">
      <c r="A29" s="71"/>
      <c r="B29" s="86">
        <f t="shared" si="23"/>
        <v>16</v>
      </c>
      <c r="C29" s="510"/>
      <c r="D29" s="511"/>
      <c r="E29" s="508"/>
      <c r="F29" s="509"/>
      <c r="G29" s="512"/>
      <c r="H29" s="513"/>
      <c r="I29" s="513"/>
      <c r="J29" s="513"/>
      <c r="K29" s="514"/>
      <c r="L29" s="515"/>
      <c r="M29" s="516"/>
      <c r="N29" s="516"/>
      <c r="O29" s="51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491">
        <f t="shared" si="24"/>
        <v>0</v>
      </c>
      <c r="AV29" s="492"/>
      <c r="AW29" s="518">
        <f t="shared" si="22"/>
        <v>0</v>
      </c>
      <c r="AX29" s="519"/>
      <c r="AY29" s="548"/>
      <c r="AZ29" s="549"/>
      <c r="BA29" s="549"/>
      <c r="BB29" s="549"/>
      <c r="BC29" s="549"/>
      <c r="BD29" s="550"/>
    </row>
    <row r="30" spans="1:56" ht="39.950000000000003" customHeight="1" x14ac:dyDescent="0.7">
      <c r="A30" s="71"/>
      <c r="B30" s="86">
        <f t="shared" si="23"/>
        <v>17</v>
      </c>
      <c r="C30" s="510"/>
      <c r="D30" s="511"/>
      <c r="E30" s="508"/>
      <c r="F30" s="509"/>
      <c r="G30" s="512"/>
      <c r="H30" s="513"/>
      <c r="I30" s="513"/>
      <c r="J30" s="513"/>
      <c r="K30" s="514"/>
      <c r="L30" s="515"/>
      <c r="M30" s="516"/>
      <c r="N30" s="516"/>
      <c r="O30" s="51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491">
        <f t="shared" si="24"/>
        <v>0</v>
      </c>
      <c r="AV30" s="492"/>
      <c r="AW30" s="518">
        <f t="shared" si="22"/>
        <v>0</v>
      </c>
      <c r="AX30" s="519"/>
      <c r="AY30" s="548"/>
      <c r="AZ30" s="549"/>
      <c r="BA30" s="549"/>
      <c r="BB30" s="549"/>
      <c r="BC30" s="549"/>
      <c r="BD30" s="550"/>
    </row>
    <row r="31" spans="1:56" ht="39.950000000000003" customHeight="1" thickBot="1" x14ac:dyDescent="0.75">
      <c r="A31" s="71"/>
      <c r="B31" s="87">
        <f t="shared" si="23"/>
        <v>18</v>
      </c>
      <c r="C31" s="538"/>
      <c r="D31" s="539"/>
      <c r="E31" s="540"/>
      <c r="F31" s="541"/>
      <c r="G31" s="542"/>
      <c r="H31" s="543"/>
      <c r="I31" s="543"/>
      <c r="J31" s="543"/>
      <c r="K31" s="544"/>
      <c r="L31" s="545"/>
      <c r="M31" s="546"/>
      <c r="N31" s="546"/>
      <c r="O31" s="547"/>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524">
        <f t="shared" si="24"/>
        <v>0</v>
      </c>
      <c r="AV31" s="525"/>
      <c r="AW31" s="526">
        <f t="shared" si="22"/>
        <v>0</v>
      </c>
      <c r="AX31" s="527"/>
      <c r="AY31" s="551"/>
      <c r="AZ31" s="552"/>
      <c r="BA31" s="552"/>
      <c r="BB31" s="552"/>
      <c r="BC31" s="552"/>
      <c r="BD31" s="553"/>
    </row>
    <row r="32" spans="1:56" ht="20.25" customHeight="1" x14ac:dyDescent="0.7">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7">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7">
      <c r="A34" s="71"/>
      <c r="B34" s="98"/>
      <c r="C34" s="466" t="s">
        <v>35</v>
      </c>
      <c r="D34" s="466"/>
      <c r="E34" s="466" t="s">
        <v>36</v>
      </c>
      <c r="F34" s="466"/>
      <c r="G34" s="466"/>
      <c r="H34" s="466"/>
      <c r="I34" s="98"/>
      <c r="J34" s="467" t="s">
        <v>39</v>
      </c>
      <c r="K34" s="467"/>
      <c r="L34" s="467"/>
      <c r="M34" s="467"/>
      <c r="N34" s="67"/>
      <c r="O34" s="67"/>
      <c r="P34" s="96" t="s">
        <v>47</v>
      </c>
      <c r="Q34" s="96"/>
      <c r="R34" s="98"/>
      <c r="S34" s="98"/>
      <c r="T34" s="441" t="s">
        <v>7</v>
      </c>
      <c r="U34" s="443"/>
      <c r="V34" s="441" t="s">
        <v>8</v>
      </c>
      <c r="W34" s="442"/>
      <c r="X34" s="442"/>
      <c r="Y34" s="44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7">
      <c r="A35" s="71"/>
      <c r="B35" s="98"/>
      <c r="C35" s="440"/>
      <c r="D35" s="440"/>
      <c r="E35" s="440" t="s">
        <v>37</v>
      </c>
      <c r="F35" s="440"/>
      <c r="G35" s="440" t="s">
        <v>38</v>
      </c>
      <c r="H35" s="440"/>
      <c r="I35" s="98"/>
      <c r="J35" s="440" t="s">
        <v>37</v>
      </c>
      <c r="K35" s="440"/>
      <c r="L35" s="440" t="s">
        <v>38</v>
      </c>
      <c r="M35" s="440"/>
      <c r="N35" s="67"/>
      <c r="O35" s="67"/>
      <c r="P35" s="96" t="s">
        <v>44</v>
      </c>
      <c r="Q35" s="96"/>
      <c r="R35" s="98"/>
      <c r="S35" s="98"/>
      <c r="T35" s="441" t="s">
        <v>3</v>
      </c>
      <c r="U35" s="443"/>
      <c r="V35" s="441" t="s">
        <v>50</v>
      </c>
      <c r="W35" s="442"/>
      <c r="X35" s="442"/>
      <c r="Y35" s="44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7">
      <c r="A36" s="71"/>
      <c r="B36" s="98"/>
      <c r="C36" s="441" t="s">
        <v>3</v>
      </c>
      <c r="D36" s="443"/>
      <c r="E36" s="450">
        <f>SUMIFS($AU$14:$AV$31,$C$14:$D$31,"介護支援専門員",$E$14:$F$31,"A")</f>
        <v>0</v>
      </c>
      <c r="F36" s="451"/>
      <c r="G36" s="452">
        <f>SUMIFS($AW$14:$AX$31,$C$14:$D$31,"介護支援専門員",$E$14:$F$31,"A")</f>
        <v>0</v>
      </c>
      <c r="H36" s="453"/>
      <c r="I36" s="112"/>
      <c r="J36" s="462">
        <v>0</v>
      </c>
      <c r="K36" s="463"/>
      <c r="L36" s="462">
        <v>0</v>
      </c>
      <c r="M36" s="463"/>
      <c r="N36" s="111"/>
      <c r="O36" s="111"/>
      <c r="P36" s="462">
        <v>0</v>
      </c>
      <c r="Q36" s="463"/>
      <c r="R36" s="98"/>
      <c r="S36" s="98"/>
      <c r="T36" s="441" t="s">
        <v>4</v>
      </c>
      <c r="U36" s="443"/>
      <c r="V36" s="441" t="s">
        <v>51</v>
      </c>
      <c r="W36" s="442"/>
      <c r="X36" s="442"/>
      <c r="Y36" s="44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7">
      <c r="A37" s="71"/>
      <c r="B37" s="98"/>
      <c r="C37" s="441" t="s">
        <v>4</v>
      </c>
      <c r="D37" s="443"/>
      <c r="E37" s="450">
        <f>SUMIFS($AU$14:$AV$31,$C$14:$D$31,"介護支援専門員",$E$14:$F$31,"B")</f>
        <v>0</v>
      </c>
      <c r="F37" s="451"/>
      <c r="G37" s="452">
        <f>SUMIFS($AW$14:$AX$31,$C$14:$D$31,"介護支援専門員",$E$14:$F$31,"B")</f>
        <v>0</v>
      </c>
      <c r="H37" s="453"/>
      <c r="I37" s="112"/>
      <c r="J37" s="462">
        <v>0</v>
      </c>
      <c r="K37" s="463"/>
      <c r="L37" s="462">
        <v>0</v>
      </c>
      <c r="M37" s="463"/>
      <c r="N37" s="111"/>
      <c r="O37" s="111"/>
      <c r="P37" s="462">
        <v>0</v>
      </c>
      <c r="Q37" s="463"/>
      <c r="R37" s="98"/>
      <c r="S37" s="98"/>
      <c r="T37" s="441" t="s">
        <v>5</v>
      </c>
      <c r="U37" s="443"/>
      <c r="V37" s="441" t="s">
        <v>52</v>
      </c>
      <c r="W37" s="442"/>
      <c r="X37" s="442"/>
      <c r="Y37" s="44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7">
      <c r="A38" s="71"/>
      <c r="B38" s="98"/>
      <c r="C38" s="441" t="s">
        <v>5</v>
      </c>
      <c r="D38" s="443"/>
      <c r="E38" s="450">
        <f>SUMIFS($AU$14:$AV$31,$C$14:$D$31,"介護支援専門員",$E$14:$F$31,"C")</f>
        <v>0</v>
      </c>
      <c r="F38" s="451"/>
      <c r="G38" s="452">
        <f>SUMIFS($AW$14:$AX$31,$C$14:$D$31,"介護支援専門員",$E$14:$F$31,"C")</f>
        <v>0</v>
      </c>
      <c r="H38" s="453"/>
      <c r="I38" s="112"/>
      <c r="J38" s="462">
        <v>0</v>
      </c>
      <c r="K38" s="463"/>
      <c r="L38" s="464">
        <v>0</v>
      </c>
      <c r="M38" s="465"/>
      <c r="N38" s="111"/>
      <c r="O38" s="111"/>
      <c r="P38" s="450" t="s">
        <v>30</v>
      </c>
      <c r="Q38" s="451"/>
      <c r="R38" s="98"/>
      <c r="S38" s="98"/>
      <c r="T38" s="441" t="s">
        <v>6</v>
      </c>
      <c r="U38" s="443"/>
      <c r="V38" s="441" t="s">
        <v>69</v>
      </c>
      <c r="W38" s="442"/>
      <c r="X38" s="442"/>
      <c r="Y38" s="44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7">
      <c r="A39" s="71"/>
      <c r="B39" s="98"/>
      <c r="C39" s="441" t="s">
        <v>6</v>
      </c>
      <c r="D39" s="443"/>
      <c r="E39" s="450">
        <f>SUMIFS($AU$14:$AV$31,$C$14:$D$31,"介護支援専門員",$E$14:$F$31,"D")</f>
        <v>0</v>
      </c>
      <c r="F39" s="451"/>
      <c r="G39" s="452">
        <f>SUMIFS($AW$14:$AX$31,$C$14:$D$31,"介護支援専門員",$E$14:$F$31,"D")</f>
        <v>0</v>
      </c>
      <c r="H39" s="453"/>
      <c r="I39" s="112"/>
      <c r="J39" s="462">
        <v>0</v>
      </c>
      <c r="K39" s="463"/>
      <c r="L39" s="464">
        <v>0</v>
      </c>
      <c r="M39" s="465"/>
      <c r="N39" s="111"/>
      <c r="O39" s="111"/>
      <c r="P39" s="450" t="s">
        <v>30</v>
      </c>
      <c r="Q39" s="451"/>
      <c r="R39" s="98"/>
      <c r="S39" s="98"/>
      <c r="T39" s="98"/>
      <c r="U39" s="454"/>
      <c r="V39" s="454"/>
      <c r="W39" s="461"/>
      <c r="X39" s="461"/>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7">
      <c r="A40" s="71"/>
      <c r="B40" s="98"/>
      <c r="C40" s="441" t="s">
        <v>27</v>
      </c>
      <c r="D40" s="443"/>
      <c r="E40" s="450">
        <f>SUM(E36:F39)</f>
        <v>0</v>
      </c>
      <c r="F40" s="451"/>
      <c r="G40" s="452">
        <f>SUM(G36:H39)</f>
        <v>0</v>
      </c>
      <c r="H40" s="453"/>
      <c r="I40" s="112"/>
      <c r="J40" s="450">
        <f>SUM(J36:K39)</f>
        <v>0</v>
      </c>
      <c r="K40" s="451"/>
      <c r="L40" s="450">
        <f>SUM(L36:M39)</f>
        <v>0</v>
      </c>
      <c r="M40" s="451"/>
      <c r="N40" s="111"/>
      <c r="O40" s="111"/>
      <c r="P40" s="450">
        <f>SUM(P36:Q37)</f>
        <v>0</v>
      </c>
      <c r="Q40" s="451"/>
      <c r="R40" s="98"/>
      <c r="S40" s="98"/>
      <c r="T40" s="98"/>
      <c r="U40" s="454"/>
      <c r="V40" s="454"/>
      <c r="W40" s="461"/>
      <c r="X40" s="461"/>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7">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7">
      <c r="A42" s="71"/>
      <c r="B42" s="98"/>
      <c r="C42" s="99" t="s">
        <v>45</v>
      </c>
      <c r="D42" s="98"/>
      <c r="E42" s="98"/>
      <c r="F42" s="98"/>
      <c r="G42" s="98"/>
      <c r="H42" s="98"/>
      <c r="I42" s="106" t="s">
        <v>89</v>
      </c>
      <c r="J42" s="456" t="s">
        <v>90</v>
      </c>
      <c r="K42" s="457"/>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7">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7">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440" t="s">
        <v>42</v>
      </c>
      <c r="N44" s="440"/>
      <c r="O44" s="440"/>
      <c r="P44" s="44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7">
      <c r="A45" s="71"/>
      <c r="B45" s="98"/>
      <c r="C45" s="458">
        <f>IF($J$42="週",L40,J40)</f>
        <v>0</v>
      </c>
      <c r="D45" s="459"/>
      <c r="E45" s="459"/>
      <c r="F45" s="460"/>
      <c r="G45" s="145" t="s">
        <v>28</v>
      </c>
      <c r="H45" s="441">
        <f>IF($J$42="週",$AV$5,$AZ$5)</f>
        <v>40</v>
      </c>
      <c r="I45" s="442"/>
      <c r="J45" s="442"/>
      <c r="K45" s="443"/>
      <c r="L45" s="145" t="s">
        <v>29</v>
      </c>
      <c r="M45" s="444">
        <f>ROUNDDOWN(C45/H45,1)</f>
        <v>0</v>
      </c>
      <c r="N45" s="445"/>
      <c r="O45" s="445"/>
      <c r="P45" s="446"/>
      <c r="Q45" s="98"/>
      <c r="R45" s="98"/>
      <c r="S45" s="98"/>
      <c r="T45" s="98"/>
      <c r="U45" s="455"/>
      <c r="V45" s="455"/>
      <c r="W45" s="455"/>
      <c r="X45" s="45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7">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7">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7">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7">
      <c r="A49" s="71"/>
      <c r="B49" s="98"/>
      <c r="C49" s="67" t="s">
        <v>43</v>
      </c>
      <c r="D49" s="67"/>
      <c r="E49" s="67"/>
      <c r="F49" s="67"/>
      <c r="G49" s="67"/>
      <c r="H49" s="98" t="s">
        <v>46</v>
      </c>
      <c r="I49" s="67"/>
      <c r="J49" s="67"/>
      <c r="K49" s="67"/>
      <c r="L49" s="67"/>
      <c r="M49" s="440" t="s">
        <v>27</v>
      </c>
      <c r="N49" s="440"/>
      <c r="O49" s="440"/>
      <c r="P49" s="44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7">
      <c r="A50" s="71"/>
      <c r="B50" s="98"/>
      <c r="C50" s="441">
        <f>P40</f>
        <v>0</v>
      </c>
      <c r="D50" s="442"/>
      <c r="E50" s="442"/>
      <c r="F50" s="443"/>
      <c r="G50" s="145" t="s">
        <v>81</v>
      </c>
      <c r="H50" s="444">
        <f>M45</f>
        <v>0</v>
      </c>
      <c r="I50" s="445"/>
      <c r="J50" s="445"/>
      <c r="K50" s="446"/>
      <c r="L50" s="145" t="s">
        <v>29</v>
      </c>
      <c r="M50" s="447">
        <f>ROUNDDOWN(C50+H50,1)</f>
        <v>0</v>
      </c>
      <c r="N50" s="448"/>
      <c r="O50" s="448"/>
      <c r="P50" s="449"/>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7">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7">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7">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7">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7">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7">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7">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7" tint="0.59999389629810485"/>
    <pageSetUpPr fitToPage="1"/>
  </sheetPr>
  <dimension ref="A1:BF139"/>
  <sheetViews>
    <sheetView showGridLines="0" zoomScale="75" zoomScaleNormal="75" zoomScaleSheetLayoutView="75" workbookViewId="0"/>
  </sheetViews>
  <sheetFormatPr defaultColWidth="4.5" defaultRowHeight="20.25" customHeight="1" x14ac:dyDescent="0.7"/>
  <cols>
    <col min="1" max="1" width="1.375" style="5" customWidth="1"/>
    <col min="2" max="56" width="5.625" style="5" customWidth="1"/>
    <col min="57" max="16384" width="4.5" style="5"/>
  </cols>
  <sheetData>
    <row r="1" spans="1:57" s="9" customFormat="1" ht="20.25" customHeight="1" x14ac:dyDescent="0.7">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468" t="s">
        <v>110</v>
      </c>
      <c r="AN1" s="468"/>
      <c r="AO1" s="468"/>
      <c r="AP1" s="468"/>
      <c r="AQ1" s="468"/>
      <c r="AR1" s="468"/>
      <c r="AS1" s="468"/>
      <c r="AT1" s="468"/>
      <c r="AU1" s="468"/>
      <c r="AV1" s="468"/>
      <c r="AW1" s="468"/>
      <c r="AX1" s="468"/>
      <c r="AY1" s="468"/>
      <c r="AZ1" s="468"/>
      <c r="BA1" s="468"/>
      <c r="BB1" s="40" t="s">
        <v>0</v>
      </c>
      <c r="BC1" s="36"/>
      <c r="BD1" s="36"/>
    </row>
    <row r="2" spans="1:57" s="3" customFormat="1" ht="20.25" customHeight="1" x14ac:dyDescent="0.7">
      <c r="A2" s="41"/>
      <c r="B2" s="41"/>
      <c r="C2" s="41"/>
      <c r="D2" s="38"/>
      <c r="E2" s="41"/>
      <c r="F2" s="41"/>
      <c r="G2" s="41"/>
      <c r="H2" s="38"/>
      <c r="I2" s="39"/>
      <c r="J2" s="39"/>
      <c r="K2" s="39"/>
      <c r="L2" s="39"/>
      <c r="M2" s="39"/>
      <c r="N2" s="41"/>
      <c r="O2" s="41"/>
      <c r="P2" s="41"/>
      <c r="Q2" s="41"/>
      <c r="R2" s="41"/>
      <c r="S2" s="41"/>
      <c r="T2" s="39" t="s">
        <v>19</v>
      </c>
      <c r="U2" s="470">
        <v>3</v>
      </c>
      <c r="V2" s="470"/>
      <c r="W2" s="39" t="s">
        <v>16</v>
      </c>
      <c r="X2" s="469">
        <f>IF(U2=0,"",YEAR(DATE(2018+U2,1,1)))</f>
        <v>2021</v>
      </c>
      <c r="Y2" s="469"/>
      <c r="Z2" s="41" t="s">
        <v>20</v>
      </c>
      <c r="AA2" s="41" t="s">
        <v>21</v>
      </c>
      <c r="AB2" s="470">
        <v>4</v>
      </c>
      <c r="AC2" s="470"/>
      <c r="AD2" s="41" t="s">
        <v>22</v>
      </c>
      <c r="AE2" s="41"/>
      <c r="AF2" s="41"/>
      <c r="AG2" s="41"/>
      <c r="AH2" s="41"/>
      <c r="AI2" s="41"/>
      <c r="AJ2" s="40"/>
      <c r="AK2" s="39" t="s">
        <v>17</v>
      </c>
      <c r="AL2" s="39" t="s">
        <v>16</v>
      </c>
      <c r="AM2" s="470"/>
      <c r="AN2" s="470"/>
      <c r="AO2" s="470"/>
      <c r="AP2" s="470"/>
      <c r="AQ2" s="470"/>
      <c r="AR2" s="470"/>
      <c r="AS2" s="470"/>
      <c r="AT2" s="470"/>
      <c r="AU2" s="470"/>
      <c r="AV2" s="470"/>
      <c r="AW2" s="470"/>
      <c r="AX2" s="470"/>
      <c r="AY2" s="470"/>
      <c r="AZ2" s="470"/>
      <c r="BA2" s="470"/>
      <c r="BB2" s="40" t="s">
        <v>0</v>
      </c>
      <c r="BC2" s="39"/>
      <c r="BD2" s="39"/>
      <c r="BE2" s="4"/>
    </row>
    <row r="3" spans="1:57" s="3" customFormat="1" ht="20.25" customHeight="1" x14ac:dyDescent="0.7">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490" t="s">
        <v>99</v>
      </c>
      <c r="BA3" s="490"/>
      <c r="BB3" s="490"/>
      <c r="BC3" s="490"/>
      <c r="BD3" s="39"/>
      <c r="BE3" s="4"/>
    </row>
    <row r="4" spans="1:57" s="3" customFormat="1" ht="20.25" customHeight="1" x14ac:dyDescent="0.7">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490" t="s">
        <v>94</v>
      </c>
      <c r="BA4" s="490"/>
      <c r="BB4" s="490"/>
      <c r="BC4" s="490"/>
      <c r="BD4" s="39"/>
      <c r="BE4" s="4"/>
    </row>
    <row r="5" spans="1:57" s="3" customFormat="1" ht="20.25" customHeight="1" x14ac:dyDescent="0.7">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484">
        <v>40</v>
      </c>
      <c r="AW5" s="485"/>
      <c r="AX5" s="61" t="s">
        <v>23</v>
      </c>
      <c r="AY5" s="60"/>
      <c r="AZ5" s="484">
        <v>160</v>
      </c>
      <c r="BA5" s="485"/>
      <c r="BB5" s="61" t="s">
        <v>84</v>
      </c>
      <c r="BC5" s="60"/>
      <c r="BD5" s="41"/>
      <c r="BE5" s="4"/>
    </row>
    <row r="6" spans="1:57" s="3" customFormat="1" ht="20.25" customHeight="1" x14ac:dyDescent="0.7">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484">
        <v>100</v>
      </c>
      <c r="BA6" s="485"/>
      <c r="BB6" s="157" t="s">
        <v>124</v>
      </c>
      <c r="BC6" s="60"/>
      <c r="BD6" s="41"/>
      <c r="BE6" s="4"/>
    </row>
    <row r="7" spans="1:57" s="3" customFormat="1" ht="20.25" customHeight="1" x14ac:dyDescent="0.7">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488">
        <f>DAY(EOMONTH(DATE(X2,AB2,1),0))</f>
        <v>30</v>
      </c>
      <c r="BA7" s="489"/>
      <c r="BB7" s="61" t="s">
        <v>25</v>
      </c>
      <c r="BC7" s="41"/>
      <c r="BD7" s="41"/>
      <c r="BE7" s="4"/>
    </row>
    <row r="8" spans="1:57" ht="5.0999999999999996" customHeight="1" thickBot="1" x14ac:dyDescent="0.7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75">
      <c r="A9" s="71"/>
      <c r="B9" s="493" t="s">
        <v>26</v>
      </c>
      <c r="C9" s="497" t="s">
        <v>126</v>
      </c>
      <c r="D9" s="505"/>
      <c r="E9" s="496" t="s">
        <v>127</v>
      </c>
      <c r="F9" s="505"/>
      <c r="G9" s="496" t="s">
        <v>128</v>
      </c>
      <c r="H9" s="497"/>
      <c r="I9" s="497"/>
      <c r="J9" s="497"/>
      <c r="K9" s="505"/>
      <c r="L9" s="496" t="s">
        <v>129</v>
      </c>
      <c r="M9" s="497"/>
      <c r="N9" s="497"/>
      <c r="O9" s="498"/>
      <c r="P9" s="486" t="s">
        <v>130</v>
      </c>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c r="AS9" s="487"/>
      <c r="AT9" s="487"/>
      <c r="AU9" s="476" t="str">
        <f>IF(AZ3="４週","(10)1～4週目の勤務時間数合計","(11)1か月の勤務時間数合計")</f>
        <v>(10)1～4週目の勤務時間数合計</v>
      </c>
      <c r="AV9" s="477"/>
      <c r="AW9" s="476" t="s">
        <v>131</v>
      </c>
      <c r="AX9" s="477"/>
      <c r="AY9" s="471" t="s">
        <v>132</v>
      </c>
      <c r="AZ9" s="471"/>
      <c r="BA9" s="471"/>
      <c r="BB9" s="471"/>
      <c r="BC9" s="471"/>
      <c r="BD9" s="471"/>
    </row>
    <row r="10" spans="1:57" ht="20.25" customHeight="1" thickBot="1" x14ac:dyDescent="0.75">
      <c r="A10" s="71"/>
      <c r="B10" s="494"/>
      <c r="C10" s="500"/>
      <c r="D10" s="506"/>
      <c r="E10" s="499"/>
      <c r="F10" s="506"/>
      <c r="G10" s="499"/>
      <c r="H10" s="500"/>
      <c r="I10" s="500"/>
      <c r="J10" s="500"/>
      <c r="K10" s="506"/>
      <c r="L10" s="499"/>
      <c r="M10" s="500"/>
      <c r="N10" s="500"/>
      <c r="O10" s="501"/>
      <c r="P10" s="473" t="s">
        <v>10</v>
      </c>
      <c r="Q10" s="474"/>
      <c r="R10" s="474"/>
      <c r="S10" s="474"/>
      <c r="T10" s="474"/>
      <c r="U10" s="474"/>
      <c r="V10" s="475"/>
      <c r="W10" s="473" t="s">
        <v>11</v>
      </c>
      <c r="X10" s="474"/>
      <c r="Y10" s="474"/>
      <c r="Z10" s="474"/>
      <c r="AA10" s="474"/>
      <c r="AB10" s="474"/>
      <c r="AC10" s="475"/>
      <c r="AD10" s="473" t="s">
        <v>12</v>
      </c>
      <c r="AE10" s="474"/>
      <c r="AF10" s="474"/>
      <c r="AG10" s="474"/>
      <c r="AH10" s="474"/>
      <c r="AI10" s="474"/>
      <c r="AJ10" s="475"/>
      <c r="AK10" s="473" t="s">
        <v>13</v>
      </c>
      <c r="AL10" s="474"/>
      <c r="AM10" s="474"/>
      <c r="AN10" s="474"/>
      <c r="AO10" s="474"/>
      <c r="AP10" s="474"/>
      <c r="AQ10" s="475"/>
      <c r="AR10" s="473" t="s">
        <v>14</v>
      </c>
      <c r="AS10" s="474"/>
      <c r="AT10" s="475"/>
      <c r="AU10" s="478"/>
      <c r="AV10" s="479"/>
      <c r="AW10" s="478"/>
      <c r="AX10" s="479"/>
      <c r="AY10" s="471"/>
      <c r="AZ10" s="471"/>
      <c r="BA10" s="471"/>
      <c r="BB10" s="471"/>
      <c r="BC10" s="471"/>
      <c r="BD10" s="471"/>
    </row>
    <row r="11" spans="1:57" ht="20.25" customHeight="1" thickBot="1" x14ac:dyDescent="0.75">
      <c r="A11" s="71"/>
      <c r="B11" s="494"/>
      <c r="C11" s="500"/>
      <c r="D11" s="506"/>
      <c r="E11" s="499"/>
      <c r="F11" s="506"/>
      <c r="G11" s="499"/>
      <c r="H11" s="500"/>
      <c r="I11" s="500"/>
      <c r="J11" s="500"/>
      <c r="K11" s="506"/>
      <c r="L11" s="499"/>
      <c r="M11" s="500"/>
      <c r="N11" s="500"/>
      <c r="O11" s="501"/>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478"/>
      <c r="AV11" s="479"/>
      <c r="AW11" s="478"/>
      <c r="AX11" s="479"/>
      <c r="AY11" s="471"/>
      <c r="AZ11" s="471"/>
      <c r="BA11" s="471"/>
      <c r="BB11" s="471"/>
      <c r="BC11" s="471"/>
      <c r="BD11" s="471"/>
    </row>
    <row r="12" spans="1:57" ht="20.25" hidden="1" customHeight="1" thickBot="1" x14ac:dyDescent="0.75">
      <c r="A12" s="71"/>
      <c r="B12" s="494"/>
      <c r="C12" s="500"/>
      <c r="D12" s="506"/>
      <c r="E12" s="499"/>
      <c r="F12" s="506"/>
      <c r="G12" s="499"/>
      <c r="H12" s="500"/>
      <c r="I12" s="500"/>
      <c r="J12" s="500"/>
      <c r="K12" s="506"/>
      <c r="L12" s="499"/>
      <c r="M12" s="500"/>
      <c r="N12" s="500"/>
      <c r="O12" s="501"/>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480"/>
      <c r="AV12" s="481"/>
      <c r="AW12" s="480"/>
      <c r="AX12" s="481"/>
      <c r="AY12" s="472"/>
      <c r="AZ12" s="472"/>
      <c r="BA12" s="472"/>
      <c r="BB12" s="472"/>
      <c r="BC12" s="472"/>
      <c r="BD12" s="472"/>
    </row>
    <row r="13" spans="1:57" ht="20.25" customHeight="1" thickBot="1" x14ac:dyDescent="0.75">
      <c r="A13" s="71"/>
      <c r="B13" s="495"/>
      <c r="C13" s="503"/>
      <c r="D13" s="507"/>
      <c r="E13" s="502"/>
      <c r="F13" s="507"/>
      <c r="G13" s="502"/>
      <c r="H13" s="503"/>
      <c r="I13" s="503"/>
      <c r="J13" s="503"/>
      <c r="K13" s="507"/>
      <c r="L13" s="502"/>
      <c r="M13" s="503"/>
      <c r="N13" s="503"/>
      <c r="O13" s="50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482"/>
      <c r="AV13" s="483"/>
      <c r="AW13" s="482"/>
      <c r="AX13" s="483"/>
      <c r="AY13" s="471"/>
      <c r="AZ13" s="471"/>
      <c r="BA13" s="471"/>
      <c r="BB13" s="471"/>
      <c r="BC13" s="471"/>
      <c r="BD13" s="471"/>
    </row>
    <row r="14" spans="1:57" ht="39.950000000000003" customHeight="1" x14ac:dyDescent="0.7">
      <c r="A14" s="71"/>
      <c r="B14" s="110">
        <v>1</v>
      </c>
      <c r="C14" s="528"/>
      <c r="D14" s="529"/>
      <c r="E14" s="530"/>
      <c r="F14" s="531"/>
      <c r="G14" s="532"/>
      <c r="H14" s="533"/>
      <c r="I14" s="533"/>
      <c r="J14" s="533"/>
      <c r="K14" s="534"/>
      <c r="L14" s="535"/>
      <c r="M14" s="536"/>
      <c r="N14" s="536"/>
      <c r="O14" s="53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520">
        <f>IF($AZ$3="４週",SUM(P14:AQ14),IF($AZ$3="暦月",SUM(P14:AT14),""))</f>
        <v>0</v>
      </c>
      <c r="AV14" s="521"/>
      <c r="AW14" s="522">
        <f t="shared" ref="AW14:AW45" si="1">IF($AZ$3="４週",AU14/4,IF($AZ$3="暦月",AU14/($AZ$7/7),""))</f>
        <v>0</v>
      </c>
      <c r="AX14" s="523"/>
      <c r="AY14" s="554"/>
      <c r="AZ14" s="555"/>
      <c r="BA14" s="555"/>
      <c r="BB14" s="555"/>
      <c r="BC14" s="555"/>
      <c r="BD14" s="556"/>
    </row>
    <row r="15" spans="1:57" ht="39.950000000000003" customHeight="1" x14ac:dyDescent="0.7">
      <c r="A15" s="71"/>
      <c r="B15" s="86">
        <f t="shared" ref="B15:B30" si="2">B14+1</f>
        <v>2</v>
      </c>
      <c r="C15" s="510"/>
      <c r="D15" s="511"/>
      <c r="E15" s="508"/>
      <c r="F15" s="509"/>
      <c r="G15" s="512"/>
      <c r="H15" s="513"/>
      <c r="I15" s="513"/>
      <c r="J15" s="513"/>
      <c r="K15" s="514"/>
      <c r="L15" s="515"/>
      <c r="M15" s="516"/>
      <c r="N15" s="516"/>
      <c r="O15" s="517"/>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491">
        <f>IF($AZ$3="４週",SUM(P15:AQ15),IF($AZ$3="暦月",SUM(P15:AT15),""))</f>
        <v>0</v>
      </c>
      <c r="AV15" s="492"/>
      <c r="AW15" s="518">
        <f t="shared" si="1"/>
        <v>0</v>
      </c>
      <c r="AX15" s="519"/>
      <c r="AY15" s="548"/>
      <c r="AZ15" s="549"/>
      <c r="BA15" s="549"/>
      <c r="BB15" s="549"/>
      <c r="BC15" s="549"/>
      <c r="BD15" s="550"/>
    </row>
    <row r="16" spans="1:57" ht="39.950000000000003" customHeight="1" x14ac:dyDescent="0.7">
      <c r="A16" s="71"/>
      <c r="B16" s="86">
        <f t="shared" si="2"/>
        <v>3</v>
      </c>
      <c r="C16" s="510"/>
      <c r="D16" s="511"/>
      <c r="E16" s="508"/>
      <c r="F16" s="509"/>
      <c r="G16" s="512"/>
      <c r="H16" s="513"/>
      <c r="I16" s="513"/>
      <c r="J16" s="513"/>
      <c r="K16" s="514"/>
      <c r="L16" s="515"/>
      <c r="M16" s="516"/>
      <c r="N16" s="516"/>
      <c r="O16" s="517"/>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491">
        <f>IF($AZ$3="４週",SUM(P16:AQ16),IF($AZ$3="暦月",SUM(P16:AT16),""))</f>
        <v>0</v>
      </c>
      <c r="AV16" s="492"/>
      <c r="AW16" s="518">
        <f t="shared" si="1"/>
        <v>0</v>
      </c>
      <c r="AX16" s="519"/>
      <c r="AY16" s="548"/>
      <c r="AZ16" s="549"/>
      <c r="BA16" s="549"/>
      <c r="BB16" s="549"/>
      <c r="BC16" s="549"/>
      <c r="BD16" s="550"/>
    </row>
    <row r="17" spans="1:56" ht="39.950000000000003" customHeight="1" x14ac:dyDescent="0.7">
      <c r="A17" s="71"/>
      <c r="B17" s="86">
        <f t="shared" si="2"/>
        <v>4</v>
      </c>
      <c r="C17" s="510"/>
      <c r="D17" s="511"/>
      <c r="E17" s="508"/>
      <c r="F17" s="509"/>
      <c r="G17" s="512"/>
      <c r="H17" s="513"/>
      <c r="I17" s="513"/>
      <c r="J17" s="513"/>
      <c r="K17" s="514"/>
      <c r="L17" s="515"/>
      <c r="M17" s="516"/>
      <c r="N17" s="516"/>
      <c r="O17" s="517"/>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491">
        <f>IF($AZ$3="４週",SUM(P17:AQ17),IF($AZ$3="暦月",SUM(P17:AT17),""))</f>
        <v>0</v>
      </c>
      <c r="AV17" s="492"/>
      <c r="AW17" s="518">
        <f t="shared" si="1"/>
        <v>0</v>
      </c>
      <c r="AX17" s="519"/>
      <c r="AY17" s="548"/>
      <c r="AZ17" s="549"/>
      <c r="BA17" s="549"/>
      <c r="BB17" s="549"/>
      <c r="BC17" s="549"/>
      <c r="BD17" s="550"/>
    </row>
    <row r="18" spans="1:56" ht="39.950000000000003" customHeight="1" x14ac:dyDescent="0.7">
      <c r="A18" s="71"/>
      <c r="B18" s="86">
        <f t="shared" si="2"/>
        <v>5</v>
      </c>
      <c r="C18" s="510"/>
      <c r="D18" s="511"/>
      <c r="E18" s="508"/>
      <c r="F18" s="509"/>
      <c r="G18" s="512"/>
      <c r="H18" s="513"/>
      <c r="I18" s="513"/>
      <c r="J18" s="513"/>
      <c r="K18" s="514"/>
      <c r="L18" s="515"/>
      <c r="M18" s="516"/>
      <c r="N18" s="516"/>
      <c r="O18" s="51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491">
        <f t="shared" ref="AU18:AU113" si="3">IF($AZ$3="４週",SUM(P18:AQ18),IF($AZ$3="暦月",SUM(P18:AT18),""))</f>
        <v>0</v>
      </c>
      <c r="AV18" s="492"/>
      <c r="AW18" s="518">
        <f t="shared" si="1"/>
        <v>0</v>
      </c>
      <c r="AX18" s="519"/>
      <c r="AY18" s="548"/>
      <c r="AZ18" s="549"/>
      <c r="BA18" s="549"/>
      <c r="BB18" s="549"/>
      <c r="BC18" s="549"/>
      <c r="BD18" s="550"/>
    </row>
    <row r="19" spans="1:56" ht="39.950000000000003" customHeight="1" x14ac:dyDescent="0.7">
      <c r="A19" s="71"/>
      <c r="B19" s="86">
        <f t="shared" si="2"/>
        <v>6</v>
      </c>
      <c r="C19" s="510"/>
      <c r="D19" s="511"/>
      <c r="E19" s="508"/>
      <c r="F19" s="509"/>
      <c r="G19" s="512"/>
      <c r="H19" s="513"/>
      <c r="I19" s="513"/>
      <c r="J19" s="513"/>
      <c r="K19" s="514"/>
      <c r="L19" s="515"/>
      <c r="M19" s="516"/>
      <c r="N19" s="516"/>
      <c r="O19" s="51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491">
        <f t="shared" si="3"/>
        <v>0</v>
      </c>
      <c r="AV19" s="492"/>
      <c r="AW19" s="518">
        <f t="shared" si="1"/>
        <v>0</v>
      </c>
      <c r="AX19" s="519"/>
      <c r="AY19" s="548"/>
      <c r="AZ19" s="549"/>
      <c r="BA19" s="549"/>
      <c r="BB19" s="549"/>
      <c r="BC19" s="549"/>
      <c r="BD19" s="550"/>
    </row>
    <row r="20" spans="1:56" ht="39.950000000000003" customHeight="1" x14ac:dyDescent="0.7">
      <c r="A20" s="71"/>
      <c r="B20" s="86">
        <f t="shared" si="2"/>
        <v>7</v>
      </c>
      <c r="C20" s="510"/>
      <c r="D20" s="511"/>
      <c r="E20" s="508"/>
      <c r="F20" s="509"/>
      <c r="G20" s="512"/>
      <c r="H20" s="513"/>
      <c r="I20" s="513"/>
      <c r="J20" s="513"/>
      <c r="K20" s="514"/>
      <c r="L20" s="515"/>
      <c r="M20" s="516"/>
      <c r="N20" s="516"/>
      <c r="O20" s="51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491">
        <f>IF($AZ$3="４週",SUM(P20:AQ20),IF($AZ$3="暦月",SUM(P20:AT20),""))</f>
        <v>0</v>
      </c>
      <c r="AV20" s="492"/>
      <c r="AW20" s="518">
        <f t="shared" si="1"/>
        <v>0</v>
      </c>
      <c r="AX20" s="519"/>
      <c r="AY20" s="548"/>
      <c r="AZ20" s="549"/>
      <c r="BA20" s="549"/>
      <c r="BB20" s="549"/>
      <c r="BC20" s="549"/>
      <c r="BD20" s="550"/>
    </row>
    <row r="21" spans="1:56" ht="39.950000000000003" customHeight="1" x14ac:dyDescent="0.7">
      <c r="A21" s="71"/>
      <c r="B21" s="86">
        <f t="shared" si="2"/>
        <v>8</v>
      </c>
      <c r="C21" s="510"/>
      <c r="D21" s="511"/>
      <c r="E21" s="508"/>
      <c r="F21" s="509"/>
      <c r="G21" s="512"/>
      <c r="H21" s="513"/>
      <c r="I21" s="513"/>
      <c r="J21" s="513"/>
      <c r="K21" s="514"/>
      <c r="L21" s="515"/>
      <c r="M21" s="516"/>
      <c r="N21" s="516"/>
      <c r="O21" s="51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491">
        <f t="shared" si="3"/>
        <v>0</v>
      </c>
      <c r="AV21" s="492"/>
      <c r="AW21" s="518">
        <f t="shared" si="1"/>
        <v>0</v>
      </c>
      <c r="AX21" s="519"/>
      <c r="AY21" s="548"/>
      <c r="AZ21" s="549"/>
      <c r="BA21" s="549"/>
      <c r="BB21" s="549"/>
      <c r="BC21" s="549"/>
      <c r="BD21" s="550"/>
    </row>
    <row r="22" spans="1:56" ht="39.950000000000003" customHeight="1" x14ac:dyDescent="0.7">
      <c r="A22" s="71"/>
      <c r="B22" s="86">
        <f t="shared" si="2"/>
        <v>9</v>
      </c>
      <c r="C22" s="510"/>
      <c r="D22" s="511"/>
      <c r="E22" s="508"/>
      <c r="F22" s="509"/>
      <c r="G22" s="512"/>
      <c r="H22" s="513"/>
      <c r="I22" s="513"/>
      <c r="J22" s="513"/>
      <c r="K22" s="514"/>
      <c r="L22" s="515"/>
      <c r="M22" s="516"/>
      <c r="N22" s="516"/>
      <c r="O22" s="51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491">
        <f t="shared" si="3"/>
        <v>0</v>
      </c>
      <c r="AV22" s="492"/>
      <c r="AW22" s="518">
        <f t="shared" si="1"/>
        <v>0</v>
      </c>
      <c r="AX22" s="519"/>
      <c r="AY22" s="548"/>
      <c r="AZ22" s="549"/>
      <c r="BA22" s="549"/>
      <c r="BB22" s="549"/>
      <c r="BC22" s="549"/>
      <c r="BD22" s="550"/>
    </row>
    <row r="23" spans="1:56" ht="39.950000000000003" customHeight="1" x14ac:dyDescent="0.7">
      <c r="A23" s="71"/>
      <c r="B23" s="86">
        <f t="shared" si="2"/>
        <v>10</v>
      </c>
      <c r="C23" s="510"/>
      <c r="D23" s="511"/>
      <c r="E23" s="508"/>
      <c r="F23" s="509"/>
      <c r="G23" s="512"/>
      <c r="H23" s="513"/>
      <c r="I23" s="513"/>
      <c r="J23" s="513"/>
      <c r="K23" s="514"/>
      <c r="L23" s="515"/>
      <c r="M23" s="516"/>
      <c r="N23" s="516"/>
      <c r="O23" s="51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491">
        <f t="shared" si="3"/>
        <v>0</v>
      </c>
      <c r="AV23" s="492"/>
      <c r="AW23" s="518">
        <f t="shared" si="1"/>
        <v>0</v>
      </c>
      <c r="AX23" s="519"/>
      <c r="AY23" s="548"/>
      <c r="AZ23" s="549"/>
      <c r="BA23" s="549"/>
      <c r="BB23" s="549"/>
      <c r="BC23" s="549"/>
      <c r="BD23" s="550"/>
    </row>
    <row r="24" spans="1:56" ht="39.950000000000003" customHeight="1" x14ac:dyDescent="0.7">
      <c r="A24" s="71"/>
      <c r="B24" s="86">
        <f t="shared" si="2"/>
        <v>11</v>
      </c>
      <c r="C24" s="510"/>
      <c r="D24" s="511"/>
      <c r="E24" s="508"/>
      <c r="F24" s="509"/>
      <c r="G24" s="512"/>
      <c r="H24" s="513"/>
      <c r="I24" s="513"/>
      <c r="J24" s="513"/>
      <c r="K24" s="514"/>
      <c r="L24" s="515"/>
      <c r="M24" s="516"/>
      <c r="N24" s="516"/>
      <c r="O24" s="51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491">
        <f t="shared" si="3"/>
        <v>0</v>
      </c>
      <c r="AV24" s="492"/>
      <c r="AW24" s="518">
        <f t="shared" si="1"/>
        <v>0</v>
      </c>
      <c r="AX24" s="519"/>
      <c r="AY24" s="548"/>
      <c r="AZ24" s="549"/>
      <c r="BA24" s="549"/>
      <c r="BB24" s="549"/>
      <c r="BC24" s="549"/>
      <c r="BD24" s="550"/>
    </row>
    <row r="25" spans="1:56" ht="39.950000000000003" customHeight="1" x14ac:dyDescent="0.7">
      <c r="A25" s="71"/>
      <c r="B25" s="86">
        <f t="shared" si="2"/>
        <v>12</v>
      </c>
      <c r="C25" s="510"/>
      <c r="D25" s="511"/>
      <c r="E25" s="508"/>
      <c r="F25" s="509"/>
      <c r="G25" s="512"/>
      <c r="H25" s="513"/>
      <c r="I25" s="513"/>
      <c r="J25" s="513"/>
      <c r="K25" s="514"/>
      <c r="L25" s="515"/>
      <c r="M25" s="516"/>
      <c r="N25" s="516"/>
      <c r="O25" s="51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491">
        <f t="shared" si="3"/>
        <v>0</v>
      </c>
      <c r="AV25" s="492"/>
      <c r="AW25" s="518">
        <f t="shared" si="1"/>
        <v>0</v>
      </c>
      <c r="AX25" s="519"/>
      <c r="AY25" s="548"/>
      <c r="AZ25" s="549"/>
      <c r="BA25" s="549"/>
      <c r="BB25" s="549"/>
      <c r="BC25" s="549"/>
      <c r="BD25" s="550"/>
    </row>
    <row r="26" spans="1:56" ht="39.950000000000003" customHeight="1" x14ac:dyDescent="0.7">
      <c r="A26" s="71"/>
      <c r="B26" s="86">
        <f t="shared" si="2"/>
        <v>13</v>
      </c>
      <c r="C26" s="510"/>
      <c r="D26" s="511"/>
      <c r="E26" s="508"/>
      <c r="F26" s="509"/>
      <c r="G26" s="512"/>
      <c r="H26" s="513"/>
      <c r="I26" s="513"/>
      <c r="J26" s="513"/>
      <c r="K26" s="514"/>
      <c r="L26" s="515"/>
      <c r="M26" s="516"/>
      <c r="N26" s="516"/>
      <c r="O26" s="51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491">
        <f t="shared" si="3"/>
        <v>0</v>
      </c>
      <c r="AV26" s="492"/>
      <c r="AW26" s="518">
        <f t="shared" si="1"/>
        <v>0</v>
      </c>
      <c r="AX26" s="519"/>
      <c r="AY26" s="548"/>
      <c r="AZ26" s="549"/>
      <c r="BA26" s="549"/>
      <c r="BB26" s="549"/>
      <c r="BC26" s="549"/>
      <c r="BD26" s="550"/>
    </row>
    <row r="27" spans="1:56" ht="39.950000000000003" customHeight="1" x14ac:dyDescent="0.7">
      <c r="A27" s="71"/>
      <c r="B27" s="86">
        <f t="shared" si="2"/>
        <v>14</v>
      </c>
      <c r="C27" s="510"/>
      <c r="D27" s="511"/>
      <c r="E27" s="508"/>
      <c r="F27" s="509"/>
      <c r="G27" s="512"/>
      <c r="H27" s="513"/>
      <c r="I27" s="513"/>
      <c r="J27" s="513"/>
      <c r="K27" s="514"/>
      <c r="L27" s="515"/>
      <c r="M27" s="516"/>
      <c r="N27" s="516"/>
      <c r="O27" s="51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491">
        <f t="shared" si="3"/>
        <v>0</v>
      </c>
      <c r="AV27" s="492"/>
      <c r="AW27" s="518">
        <f t="shared" si="1"/>
        <v>0</v>
      </c>
      <c r="AX27" s="519"/>
      <c r="AY27" s="548"/>
      <c r="AZ27" s="549"/>
      <c r="BA27" s="549"/>
      <c r="BB27" s="549"/>
      <c r="BC27" s="549"/>
      <c r="BD27" s="550"/>
    </row>
    <row r="28" spans="1:56" ht="39.950000000000003" customHeight="1" x14ac:dyDescent="0.7">
      <c r="A28" s="71"/>
      <c r="B28" s="86">
        <f t="shared" si="2"/>
        <v>15</v>
      </c>
      <c r="C28" s="510"/>
      <c r="D28" s="511"/>
      <c r="E28" s="508"/>
      <c r="F28" s="509"/>
      <c r="G28" s="512"/>
      <c r="H28" s="513"/>
      <c r="I28" s="513"/>
      <c r="J28" s="513"/>
      <c r="K28" s="514"/>
      <c r="L28" s="515"/>
      <c r="M28" s="516"/>
      <c r="N28" s="516"/>
      <c r="O28" s="51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491">
        <f t="shared" si="3"/>
        <v>0</v>
      </c>
      <c r="AV28" s="492"/>
      <c r="AW28" s="518">
        <f t="shared" si="1"/>
        <v>0</v>
      </c>
      <c r="AX28" s="519"/>
      <c r="AY28" s="548"/>
      <c r="AZ28" s="549"/>
      <c r="BA28" s="549"/>
      <c r="BB28" s="549"/>
      <c r="BC28" s="549"/>
      <c r="BD28" s="550"/>
    </row>
    <row r="29" spans="1:56" ht="39.950000000000003" customHeight="1" x14ac:dyDescent="0.7">
      <c r="A29" s="71"/>
      <c r="B29" s="86">
        <f t="shared" si="2"/>
        <v>16</v>
      </c>
      <c r="C29" s="510"/>
      <c r="D29" s="511"/>
      <c r="E29" s="508"/>
      <c r="F29" s="509"/>
      <c r="G29" s="512"/>
      <c r="H29" s="513"/>
      <c r="I29" s="513"/>
      <c r="J29" s="513"/>
      <c r="K29" s="514"/>
      <c r="L29" s="515"/>
      <c r="M29" s="516"/>
      <c r="N29" s="516"/>
      <c r="O29" s="51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491">
        <f t="shared" si="3"/>
        <v>0</v>
      </c>
      <c r="AV29" s="492"/>
      <c r="AW29" s="518">
        <f t="shared" si="1"/>
        <v>0</v>
      </c>
      <c r="AX29" s="519"/>
      <c r="AY29" s="548"/>
      <c r="AZ29" s="549"/>
      <c r="BA29" s="549"/>
      <c r="BB29" s="549"/>
      <c r="BC29" s="549"/>
      <c r="BD29" s="550"/>
    </row>
    <row r="30" spans="1:56" ht="39.950000000000003" customHeight="1" x14ac:dyDescent="0.7">
      <c r="A30" s="71"/>
      <c r="B30" s="86">
        <f t="shared" si="2"/>
        <v>17</v>
      </c>
      <c r="C30" s="510"/>
      <c r="D30" s="511"/>
      <c r="E30" s="508"/>
      <c r="F30" s="509"/>
      <c r="G30" s="512"/>
      <c r="H30" s="513"/>
      <c r="I30" s="513"/>
      <c r="J30" s="513"/>
      <c r="K30" s="514"/>
      <c r="L30" s="515"/>
      <c r="M30" s="516"/>
      <c r="N30" s="516"/>
      <c r="O30" s="51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491">
        <f t="shared" si="3"/>
        <v>0</v>
      </c>
      <c r="AV30" s="492"/>
      <c r="AW30" s="518">
        <f t="shared" si="1"/>
        <v>0</v>
      </c>
      <c r="AX30" s="519"/>
      <c r="AY30" s="548"/>
      <c r="AZ30" s="549"/>
      <c r="BA30" s="549"/>
      <c r="BB30" s="549"/>
      <c r="BC30" s="549"/>
      <c r="BD30" s="550"/>
    </row>
    <row r="31" spans="1:56" ht="39.950000000000003" customHeight="1" x14ac:dyDescent="0.7">
      <c r="A31" s="71"/>
      <c r="B31" s="86">
        <f t="shared" ref="B31:B94" si="4">B30+1</f>
        <v>18</v>
      </c>
      <c r="C31" s="510"/>
      <c r="D31" s="511"/>
      <c r="E31" s="508"/>
      <c r="F31" s="509"/>
      <c r="G31" s="512"/>
      <c r="H31" s="513"/>
      <c r="I31" s="513"/>
      <c r="J31" s="513"/>
      <c r="K31" s="514"/>
      <c r="L31" s="515"/>
      <c r="M31" s="516"/>
      <c r="N31" s="516"/>
      <c r="O31" s="517"/>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491">
        <f t="shared" ref="AU31" si="5">IF($AZ$3="４週",SUM(P31:AQ31),IF($AZ$3="暦月",SUM(P31:AT31),""))</f>
        <v>0</v>
      </c>
      <c r="AV31" s="492"/>
      <c r="AW31" s="518">
        <f t="shared" si="1"/>
        <v>0</v>
      </c>
      <c r="AX31" s="519"/>
      <c r="AY31" s="548"/>
      <c r="AZ31" s="549"/>
      <c r="BA31" s="549"/>
      <c r="BB31" s="549"/>
      <c r="BC31" s="549"/>
      <c r="BD31" s="550"/>
    </row>
    <row r="32" spans="1:56" ht="39.950000000000003" customHeight="1" x14ac:dyDescent="0.7">
      <c r="A32" s="71"/>
      <c r="B32" s="86">
        <f t="shared" si="4"/>
        <v>19</v>
      </c>
      <c r="C32" s="510"/>
      <c r="D32" s="511"/>
      <c r="E32" s="508"/>
      <c r="F32" s="509"/>
      <c r="G32" s="512"/>
      <c r="H32" s="513"/>
      <c r="I32" s="513"/>
      <c r="J32" s="513"/>
      <c r="K32" s="514"/>
      <c r="L32" s="515"/>
      <c r="M32" s="516"/>
      <c r="N32" s="516"/>
      <c r="O32" s="517"/>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491">
        <f t="shared" ref="AU32:AU95" si="6">IF($AZ$3="４週",SUM(P32:AQ32),IF($AZ$3="暦月",SUM(P32:AT32),""))</f>
        <v>0</v>
      </c>
      <c r="AV32" s="492"/>
      <c r="AW32" s="518">
        <f t="shared" si="1"/>
        <v>0</v>
      </c>
      <c r="AX32" s="519"/>
      <c r="AY32" s="548"/>
      <c r="AZ32" s="549"/>
      <c r="BA32" s="549"/>
      <c r="BB32" s="549"/>
      <c r="BC32" s="549"/>
      <c r="BD32" s="550"/>
    </row>
    <row r="33" spans="1:56" ht="39.950000000000003" customHeight="1" x14ac:dyDescent="0.7">
      <c r="A33" s="71"/>
      <c r="B33" s="86">
        <f t="shared" si="4"/>
        <v>20</v>
      </c>
      <c r="C33" s="510"/>
      <c r="D33" s="511"/>
      <c r="E33" s="508"/>
      <c r="F33" s="509"/>
      <c r="G33" s="512"/>
      <c r="H33" s="513"/>
      <c r="I33" s="513"/>
      <c r="J33" s="513"/>
      <c r="K33" s="514"/>
      <c r="L33" s="515"/>
      <c r="M33" s="516"/>
      <c r="N33" s="516"/>
      <c r="O33" s="517"/>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491">
        <f t="shared" si="6"/>
        <v>0</v>
      </c>
      <c r="AV33" s="492"/>
      <c r="AW33" s="518">
        <f t="shared" si="1"/>
        <v>0</v>
      </c>
      <c r="AX33" s="519"/>
      <c r="AY33" s="548"/>
      <c r="AZ33" s="549"/>
      <c r="BA33" s="549"/>
      <c r="BB33" s="549"/>
      <c r="BC33" s="549"/>
      <c r="BD33" s="550"/>
    </row>
    <row r="34" spans="1:56" ht="39.950000000000003" customHeight="1" x14ac:dyDescent="0.7">
      <c r="A34" s="71"/>
      <c r="B34" s="86">
        <f t="shared" si="4"/>
        <v>21</v>
      </c>
      <c r="C34" s="510"/>
      <c r="D34" s="511"/>
      <c r="E34" s="508"/>
      <c r="F34" s="509"/>
      <c r="G34" s="512"/>
      <c r="H34" s="513"/>
      <c r="I34" s="513"/>
      <c r="J34" s="513"/>
      <c r="K34" s="514"/>
      <c r="L34" s="515"/>
      <c r="M34" s="516"/>
      <c r="N34" s="516"/>
      <c r="O34" s="517"/>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491">
        <f t="shared" si="6"/>
        <v>0</v>
      </c>
      <c r="AV34" s="492"/>
      <c r="AW34" s="518">
        <f t="shared" si="1"/>
        <v>0</v>
      </c>
      <c r="AX34" s="519"/>
      <c r="AY34" s="548"/>
      <c r="AZ34" s="549"/>
      <c r="BA34" s="549"/>
      <c r="BB34" s="549"/>
      <c r="BC34" s="549"/>
      <c r="BD34" s="550"/>
    </row>
    <row r="35" spans="1:56" ht="39.950000000000003" customHeight="1" x14ac:dyDescent="0.7">
      <c r="A35" s="71"/>
      <c r="B35" s="86">
        <f t="shared" si="4"/>
        <v>22</v>
      </c>
      <c r="C35" s="510"/>
      <c r="D35" s="511"/>
      <c r="E35" s="508"/>
      <c r="F35" s="509"/>
      <c r="G35" s="512"/>
      <c r="H35" s="513"/>
      <c r="I35" s="513"/>
      <c r="J35" s="513"/>
      <c r="K35" s="514"/>
      <c r="L35" s="515"/>
      <c r="M35" s="516"/>
      <c r="N35" s="516"/>
      <c r="O35" s="517"/>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491">
        <f t="shared" si="6"/>
        <v>0</v>
      </c>
      <c r="AV35" s="492"/>
      <c r="AW35" s="518">
        <f t="shared" si="1"/>
        <v>0</v>
      </c>
      <c r="AX35" s="519"/>
      <c r="AY35" s="548"/>
      <c r="AZ35" s="549"/>
      <c r="BA35" s="549"/>
      <c r="BB35" s="549"/>
      <c r="BC35" s="549"/>
      <c r="BD35" s="550"/>
    </row>
    <row r="36" spans="1:56" ht="39.950000000000003" customHeight="1" x14ac:dyDescent="0.7">
      <c r="A36" s="71"/>
      <c r="B36" s="86">
        <f t="shared" si="4"/>
        <v>23</v>
      </c>
      <c r="C36" s="510"/>
      <c r="D36" s="511"/>
      <c r="E36" s="508"/>
      <c r="F36" s="509"/>
      <c r="G36" s="512"/>
      <c r="H36" s="513"/>
      <c r="I36" s="513"/>
      <c r="J36" s="513"/>
      <c r="K36" s="514"/>
      <c r="L36" s="515"/>
      <c r="M36" s="516"/>
      <c r="N36" s="516"/>
      <c r="O36" s="517"/>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491">
        <f t="shared" si="6"/>
        <v>0</v>
      </c>
      <c r="AV36" s="492"/>
      <c r="AW36" s="518">
        <f t="shared" si="1"/>
        <v>0</v>
      </c>
      <c r="AX36" s="519"/>
      <c r="AY36" s="548"/>
      <c r="AZ36" s="549"/>
      <c r="BA36" s="549"/>
      <c r="BB36" s="549"/>
      <c r="BC36" s="549"/>
      <c r="BD36" s="550"/>
    </row>
    <row r="37" spans="1:56" ht="39.950000000000003" customHeight="1" x14ac:dyDescent="0.7">
      <c r="A37" s="71"/>
      <c r="B37" s="86">
        <f t="shared" si="4"/>
        <v>24</v>
      </c>
      <c r="C37" s="510"/>
      <c r="D37" s="511"/>
      <c r="E37" s="508"/>
      <c r="F37" s="509"/>
      <c r="G37" s="512"/>
      <c r="H37" s="513"/>
      <c r="I37" s="513"/>
      <c r="J37" s="513"/>
      <c r="K37" s="514"/>
      <c r="L37" s="515"/>
      <c r="M37" s="516"/>
      <c r="N37" s="516"/>
      <c r="O37" s="517"/>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491">
        <f t="shared" si="6"/>
        <v>0</v>
      </c>
      <c r="AV37" s="492"/>
      <c r="AW37" s="518">
        <f t="shared" si="1"/>
        <v>0</v>
      </c>
      <c r="AX37" s="519"/>
      <c r="AY37" s="548"/>
      <c r="AZ37" s="549"/>
      <c r="BA37" s="549"/>
      <c r="BB37" s="549"/>
      <c r="BC37" s="549"/>
      <c r="BD37" s="550"/>
    </row>
    <row r="38" spans="1:56" ht="39.950000000000003" customHeight="1" x14ac:dyDescent="0.7">
      <c r="A38" s="71"/>
      <c r="B38" s="86">
        <f t="shared" si="4"/>
        <v>25</v>
      </c>
      <c r="C38" s="510"/>
      <c r="D38" s="511"/>
      <c r="E38" s="508"/>
      <c r="F38" s="509"/>
      <c r="G38" s="512"/>
      <c r="H38" s="513"/>
      <c r="I38" s="513"/>
      <c r="J38" s="513"/>
      <c r="K38" s="514"/>
      <c r="L38" s="515"/>
      <c r="M38" s="516"/>
      <c r="N38" s="516"/>
      <c r="O38" s="517"/>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491">
        <f t="shared" si="6"/>
        <v>0</v>
      </c>
      <c r="AV38" s="492"/>
      <c r="AW38" s="518">
        <f t="shared" si="1"/>
        <v>0</v>
      </c>
      <c r="AX38" s="519"/>
      <c r="AY38" s="548"/>
      <c r="AZ38" s="549"/>
      <c r="BA38" s="549"/>
      <c r="BB38" s="549"/>
      <c r="BC38" s="549"/>
      <c r="BD38" s="550"/>
    </row>
    <row r="39" spans="1:56" ht="39.950000000000003" customHeight="1" x14ac:dyDescent="0.7">
      <c r="A39" s="71"/>
      <c r="B39" s="86">
        <f t="shared" si="4"/>
        <v>26</v>
      </c>
      <c r="C39" s="510"/>
      <c r="D39" s="511"/>
      <c r="E39" s="508"/>
      <c r="F39" s="509"/>
      <c r="G39" s="512"/>
      <c r="H39" s="513"/>
      <c r="I39" s="513"/>
      <c r="J39" s="513"/>
      <c r="K39" s="514"/>
      <c r="L39" s="515"/>
      <c r="M39" s="516"/>
      <c r="N39" s="516"/>
      <c r="O39" s="517"/>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491">
        <f t="shared" si="6"/>
        <v>0</v>
      </c>
      <c r="AV39" s="492"/>
      <c r="AW39" s="518">
        <f t="shared" si="1"/>
        <v>0</v>
      </c>
      <c r="AX39" s="519"/>
      <c r="AY39" s="548"/>
      <c r="AZ39" s="549"/>
      <c r="BA39" s="549"/>
      <c r="BB39" s="549"/>
      <c r="BC39" s="549"/>
      <c r="BD39" s="550"/>
    </row>
    <row r="40" spans="1:56" ht="39.950000000000003" customHeight="1" x14ac:dyDescent="0.7">
      <c r="A40" s="71"/>
      <c r="B40" s="86">
        <f t="shared" si="4"/>
        <v>27</v>
      </c>
      <c r="C40" s="510"/>
      <c r="D40" s="511"/>
      <c r="E40" s="508"/>
      <c r="F40" s="509"/>
      <c r="G40" s="512"/>
      <c r="H40" s="513"/>
      <c r="I40" s="513"/>
      <c r="J40" s="513"/>
      <c r="K40" s="514"/>
      <c r="L40" s="515"/>
      <c r="M40" s="516"/>
      <c r="N40" s="516"/>
      <c r="O40" s="517"/>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491">
        <f t="shared" si="6"/>
        <v>0</v>
      </c>
      <c r="AV40" s="492"/>
      <c r="AW40" s="518">
        <f t="shared" si="1"/>
        <v>0</v>
      </c>
      <c r="AX40" s="519"/>
      <c r="AY40" s="548"/>
      <c r="AZ40" s="549"/>
      <c r="BA40" s="549"/>
      <c r="BB40" s="549"/>
      <c r="BC40" s="549"/>
      <c r="BD40" s="550"/>
    </row>
    <row r="41" spans="1:56" ht="39.950000000000003" customHeight="1" x14ac:dyDescent="0.7">
      <c r="A41" s="71"/>
      <c r="B41" s="86">
        <f t="shared" si="4"/>
        <v>28</v>
      </c>
      <c r="C41" s="510"/>
      <c r="D41" s="511"/>
      <c r="E41" s="508"/>
      <c r="F41" s="509"/>
      <c r="G41" s="512"/>
      <c r="H41" s="513"/>
      <c r="I41" s="513"/>
      <c r="J41" s="513"/>
      <c r="K41" s="514"/>
      <c r="L41" s="515"/>
      <c r="M41" s="516"/>
      <c r="N41" s="516"/>
      <c r="O41" s="517"/>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491">
        <f t="shared" si="6"/>
        <v>0</v>
      </c>
      <c r="AV41" s="492"/>
      <c r="AW41" s="518">
        <f t="shared" si="1"/>
        <v>0</v>
      </c>
      <c r="AX41" s="519"/>
      <c r="AY41" s="548"/>
      <c r="AZ41" s="549"/>
      <c r="BA41" s="549"/>
      <c r="BB41" s="549"/>
      <c r="BC41" s="549"/>
      <c r="BD41" s="550"/>
    </row>
    <row r="42" spans="1:56" ht="39.950000000000003" customHeight="1" x14ac:dyDescent="0.7">
      <c r="A42" s="71"/>
      <c r="B42" s="86">
        <f t="shared" si="4"/>
        <v>29</v>
      </c>
      <c r="C42" s="510"/>
      <c r="D42" s="511"/>
      <c r="E42" s="508"/>
      <c r="F42" s="509"/>
      <c r="G42" s="512"/>
      <c r="H42" s="513"/>
      <c r="I42" s="513"/>
      <c r="J42" s="513"/>
      <c r="K42" s="514"/>
      <c r="L42" s="515"/>
      <c r="M42" s="516"/>
      <c r="N42" s="516"/>
      <c r="O42" s="517"/>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491">
        <f t="shared" si="6"/>
        <v>0</v>
      </c>
      <c r="AV42" s="492"/>
      <c r="AW42" s="518">
        <f t="shared" si="1"/>
        <v>0</v>
      </c>
      <c r="AX42" s="519"/>
      <c r="AY42" s="548"/>
      <c r="AZ42" s="549"/>
      <c r="BA42" s="549"/>
      <c r="BB42" s="549"/>
      <c r="BC42" s="549"/>
      <c r="BD42" s="550"/>
    </row>
    <row r="43" spans="1:56" ht="39.950000000000003" customHeight="1" x14ac:dyDescent="0.7">
      <c r="A43" s="71"/>
      <c r="B43" s="86">
        <f t="shared" si="4"/>
        <v>30</v>
      </c>
      <c r="C43" s="510"/>
      <c r="D43" s="511"/>
      <c r="E43" s="508"/>
      <c r="F43" s="509"/>
      <c r="G43" s="512"/>
      <c r="H43" s="513"/>
      <c r="I43" s="513"/>
      <c r="J43" s="513"/>
      <c r="K43" s="514"/>
      <c r="L43" s="515"/>
      <c r="M43" s="516"/>
      <c r="N43" s="516"/>
      <c r="O43" s="517"/>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491">
        <f t="shared" si="6"/>
        <v>0</v>
      </c>
      <c r="AV43" s="492"/>
      <c r="AW43" s="518">
        <f t="shared" si="1"/>
        <v>0</v>
      </c>
      <c r="AX43" s="519"/>
      <c r="AY43" s="548"/>
      <c r="AZ43" s="549"/>
      <c r="BA43" s="549"/>
      <c r="BB43" s="549"/>
      <c r="BC43" s="549"/>
      <c r="BD43" s="550"/>
    </row>
    <row r="44" spans="1:56" ht="39.950000000000003" customHeight="1" x14ac:dyDescent="0.7">
      <c r="A44" s="71"/>
      <c r="B44" s="86">
        <f t="shared" si="4"/>
        <v>31</v>
      </c>
      <c r="C44" s="510"/>
      <c r="D44" s="511"/>
      <c r="E44" s="508"/>
      <c r="F44" s="509"/>
      <c r="G44" s="512"/>
      <c r="H44" s="513"/>
      <c r="I44" s="513"/>
      <c r="J44" s="513"/>
      <c r="K44" s="514"/>
      <c r="L44" s="515"/>
      <c r="M44" s="516"/>
      <c r="N44" s="516"/>
      <c r="O44" s="517"/>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491">
        <f t="shared" si="6"/>
        <v>0</v>
      </c>
      <c r="AV44" s="492"/>
      <c r="AW44" s="518">
        <f t="shared" si="1"/>
        <v>0</v>
      </c>
      <c r="AX44" s="519"/>
      <c r="AY44" s="548"/>
      <c r="AZ44" s="549"/>
      <c r="BA44" s="549"/>
      <c r="BB44" s="549"/>
      <c r="BC44" s="549"/>
      <c r="BD44" s="550"/>
    </row>
    <row r="45" spans="1:56" ht="39.950000000000003" customHeight="1" x14ac:dyDescent="0.7">
      <c r="A45" s="71"/>
      <c r="B45" s="86">
        <f t="shared" si="4"/>
        <v>32</v>
      </c>
      <c r="C45" s="510"/>
      <c r="D45" s="511"/>
      <c r="E45" s="508"/>
      <c r="F45" s="509"/>
      <c r="G45" s="512"/>
      <c r="H45" s="513"/>
      <c r="I45" s="513"/>
      <c r="J45" s="513"/>
      <c r="K45" s="514"/>
      <c r="L45" s="515"/>
      <c r="M45" s="516"/>
      <c r="N45" s="516"/>
      <c r="O45" s="517"/>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491">
        <f t="shared" si="6"/>
        <v>0</v>
      </c>
      <c r="AV45" s="492"/>
      <c r="AW45" s="518">
        <f t="shared" si="1"/>
        <v>0</v>
      </c>
      <c r="AX45" s="519"/>
      <c r="AY45" s="548"/>
      <c r="AZ45" s="549"/>
      <c r="BA45" s="549"/>
      <c r="BB45" s="549"/>
      <c r="BC45" s="549"/>
      <c r="BD45" s="550"/>
    </row>
    <row r="46" spans="1:56" ht="39.950000000000003" customHeight="1" x14ac:dyDescent="0.7">
      <c r="A46" s="71"/>
      <c r="B46" s="86">
        <f t="shared" si="4"/>
        <v>33</v>
      </c>
      <c r="C46" s="510"/>
      <c r="D46" s="511"/>
      <c r="E46" s="508"/>
      <c r="F46" s="509"/>
      <c r="G46" s="512"/>
      <c r="H46" s="513"/>
      <c r="I46" s="513"/>
      <c r="J46" s="513"/>
      <c r="K46" s="514"/>
      <c r="L46" s="515"/>
      <c r="M46" s="516"/>
      <c r="N46" s="516"/>
      <c r="O46" s="517"/>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491">
        <f t="shared" si="6"/>
        <v>0</v>
      </c>
      <c r="AV46" s="492"/>
      <c r="AW46" s="518">
        <f t="shared" ref="AW46:AW77" si="7">IF($AZ$3="４週",AU46/4,IF($AZ$3="暦月",AU46/($AZ$7/7),""))</f>
        <v>0</v>
      </c>
      <c r="AX46" s="519"/>
      <c r="AY46" s="548"/>
      <c r="AZ46" s="549"/>
      <c r="BA46" s="549"/>
      <c r="BB46" s="549"/>
      <c r="BC46" s="549"/>
      <c r="BD46" s="550"/>
    </row>
    <row r="47" spans="1:56" ht="39.950000000000003" customHeight="1" x14ac:dyDescent="0.7">
      <c r="A47" s="71"/>
      <c r="B47" s="86">
        <f t="shared" si="4"/>
        <v>34</v>
      </c>
      <c r="C47" s="510"/>
      <c r="D47" s="511"/>
      <c r="E47" s="508"/>
      <c r="F47" s="509"/>
      <c r="G47" s="512"/>
      <c r="H47" s="513"/>
      <c r="I47" s="513"/>
      <c r="J47" s="513"/>
      <c r="K47" s="514"/>
      <c r="L47" s="515"/>
      <c r="M47" s="516"/>
      <c r="N47" s="516"/>
      <c r="O47" s="517"/>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491">
        <f t="shared" si="6"/>
        <v>0</v>
      </c>
      <c r="AV47" s="492"/>
      <c r="AW47" s="518">
        <f t="shared" si="7"/>
        <v>0</v>
      </c>
      <c r="AX47" s="519"/>
      <c r="AY47" s="548"/>
      <c r="AZ47" s="549"/>
      <c r="BA47" s="549"/>
      <c r="BB47" s="549"/>
      <c r="BC47" s="549"/>
      <c r="BD47" s="550"/>
    </row>
    <row r="48" spans="1:56" ht="39.950000000000003" customHeight="1" x14ac:dyDescent="0.7">
      <c r="A48" s="71"/>
      <c r="B48" s="86">
        <f t="shared" si="4"/>
        <v>35</v>
      </c>
      <c r="C48" s="510"/>
      <c r="D48" s="511"/>
      <c r="E48" s="508"/>
      <c r="F48" s="509"/>
      <c r="G48" s="512"/>
      <c r="H48" s="513"/>
      <c r="I48" s="513"/>
      <c r="J48" s="513"/>
      <c r="K48" s="514"/>
      <c r="L48" s="515"/>
      <c r="M48" s="516"/>
      <c r="N48" s="516"/>
      <c r="O48" s="517"/>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491">
        <f t="shared" si="6"/>
        <v>0</v>
      </c>
      <c r="AV48" s="492"/>
      <c r="AW48" s="518">
        <f t="shared" si="7"/>
        <v>0</v>
      </c>
      <c r="AX48" s="519"/>
      <c r="AY48" s="548"/>
      <c r="AZ48" s="549"/>
      <c r="BA48" s="549"/>
      <c r="BB48" s="549"/>
      <c r="BC48" s="549"/>
      <c r="BD48" s="550"/>
    </row>
    <row r="49" spans="1:56" ht="39.950000000000003" customHeight="1" x14ac:dyDescent="0.7">
      <c r="A49" s="71"/>
      <c r="B49" s="86">
        <f t="shared" si="4"/>
        <v>36</v>
      </c>
      <c r="C49" s="510"/>
      <c r="D49" s="511"/>
      <c r="E49" s="508"/>
      <c r="F49" s="509"/>
      <c r="G49" s="512"/>
      <c r="H49" s="513"/>
      <c r="I49" s="513"/>
      <c r="J49" s="513"/>
      <c r="K49" s="514"/>
      <c r="L49" s="515"/>
      <c r="M49" s="516"/>
      <c r="N49" s="516"/>
      <c r="O49" s="517"/>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491">
        <f t="shared" si="6"/>
        <v>0</v>
      </c>
      <c r="AV49" s="492"/>
      <c r="AW49" s="518">
        <f t="shared" si="7"/>
        <v>0</v>
      </c>
      <c r="AX49" s="519"/>
      <c r="AY49" s="548"/>
      <c r="AZ49" s="549"/>
      <c r="BA49" s="549"/>
      <c r="BB49" s="549"/>
      <c r="BC49" s="549"/>
      <c r="BD49" s="550"/>
    </row>
    <row r="50" spans="1:56" ht="39.950000000000003" customHeight="1" x14ac:dyDescent="0.7">
      <c r="A50" s="71"/>
      <c r="B50" s="86">
        <f t="shared" si="4"/>
        <v>37</v>
      </c>
      <c r="C50" s="510"/>
      <c r="D50" s="511"/>
      <c r="E50" s="508"/>
      <c r="F50" s="509"/>
      <c r="G50" s="512"/>
      <c r="H50" s="513"/>
      <c r="I50" s="513"/>
      <c r="J50" s="513"/>
      <c r="K50" s="514"/>
      <c r="L50" s="515"/>
      <c r="M50" s="516"/>
      <c r="N50" s="516"/>
      <c r="O50" s="517"/>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491">
        <f t="shared" si="6"/>
        <v>0</v>
      </c>
      <c r="AV50" s="492"/>
      <c r="AW50" s="518">
        <f t="shared" si="7"/>
        <v>0</v>
      </c>
      <c r="AX50" s="519"/>
      <c r="AY50" s="548"/>
      <c r="AZ50" s="549"/>
      <c r="BA50" s="549"/>
      <c r="BB50" s="549"/>
      <c r="BC50" s="549"/>
      <c r="BD50" s="550"/>
    </row>
    <row r="51" spans="1:56" ht="39.950000000000003" customHeight="1" x14ac:dyDescent="0.7">
      <c r="A51" s="71"/>
      <c r="B51" s="86">
        <f t="shared" si="4"/>
        <v>38</v>
      </c>
      <c r="C51" s="510"/>
      <c r="D51" s="511"/>
      <c r="E51" s="508"/>
      <c r="F51" s="509"/>
      <c r="G51" s="512"/>
      <c r="H51" s="513"/>
      <c r="I51" s="513"/>
      <c r="J51" s="513"/>
      <c r="K51" s="514"/>
      <c r="L51" s="515"/>
      <c r="M51" s="516"/>
      <c r="N51" s="516"/>
      <c r="O51" s="517"/>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491">
        <f t="shared" si="6"/>
        <v>0</v>
      </c>
      <c r="AV51" s="492"/>
      <c r="AW51" s="518">
        <f t="shared" si="7"/>
        <v>0</v>
      </c>
      <c r="AX51" s="519"/>
      <c r="AY51" s="548"/>
      <c r="AZ51" s="549"/>
      <c r="BA51" s="549"/>
      <c r="BB51" s="549"/>
      <c r="BC51" s="549"/>
      <c r="BD51" s="550"/>
    </row>
    <row r="52" spans="1:56" ht="39.950000000000003" customHeight="1" x14ac:dyDescent="0.7">
      <c r="A52" s="71"/>
      <c r="B52" s="86">
        <f t="shared" si="4"/>
        <v>39</v>
      </c>
      <c r="C52" s="510"/>
      <c r="D52" s="511"/>
      <c r="E52" s="508"/>
      <c r="F52" s="509"/>
      <c r="G52" s="512"/>
      <c r="H52" s="513"/>
      <c r="I52" s="513"/>
      <c r="J52" s="513"/>
      <c r="K52" s="514"/>
      <c r="L52" s="515"/>
      <c r="M52" s="516"/>
      <c r="N52" s="516"/>
      <c r="O52" s="517"/>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491">
        <f t="shared" si="6"/>
        <v>0</v>
      </c>
      <c r="AV52" s="492"/>
      <c r="AW52" s="518">
        <f t="shared" si="7"/>
        <v>0</v>
      </c>
      <c r="AX52" s="519"/>
      <c r="AY52" s="548"/>
      <c r="AZ52" s="549"/>
      <c r="BA52" s="549"/>
      <c r="BB52" s="549"/>
      <c r="BC52" s="549"/>
      <c r="BD52" s="550"/>
    </row>
    <row r="53" spans="1:56" ht="39.950000000000003" customHeight="1" x14ac:dyDescent="0.7">
      <c r="A53" s="71"/>
      <c r="B53" s="86">
        <f t="shared" si="4"/>
        <v>40</v>
      </c>
      <c r="C53" s="510"/>
      <c r="D53" s="511"/>
      <c r="E53" s="508"/>
      <c r="F53" s="509"/>
      <c r="G53" s="512"/>
      <c r="H53" s="513"/>
      <c r="I53" s="513"/>
      <c r="J53" s="513"/>
      <c r="K53" s="514"/>
      <c r="L53" s="515"/>
      <c r="M53" s="516"/>
      <c r="N53" s="516"/>
      <c r="O53" s="517"/>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491">
        <f t="shared" si="6"/>
        <v>0</v>
      </c>
      <c r="AV53" s="492"/>
      <c r="AW53" s="518">
        <f t="shared" si="7"/>
        <v>0</v>
      </c>
      <c r="AX53" s="519"/>
      <c r="AY53" s="548"/>
      <c r="AZ53" s="549"/>
      <c r="BA53" s="549"/>
      <c r="BB53" s="549"/>
      <c r="BC53" s="549"/>
      <c r="BD53" s="550"/>
    </row>
    <row r="54" spans="1:56" ht="39.950000000000003" customHeight="1" x14ac:dyDescent="0.7">
      <c r="A54" s="71"/>
      <c r="B54" s="86">
        <f t="shared" si="4"/>
        <v>41</v>
      </c>
      <c r="C54" s="510"/>
      <c r="D54" s="511"/>
      <c r="E54" s="508"/>
      <c r="F54" s="509"/>
      <c r="G54" s="512"/>
      <c r="H54" s="513"/>
      <c r="I54" s="513"/>
      <c r="J54" s="513"/>
      <c r="K54" s="514"/>
      <c r="L54" s="515"/>
      <c r="M54" s="516"/>
      <c r="N54" s="516"/>
      <c r="O54" s="517"/>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491">
        <f t="shared" si="6"/>
        <v>0</v>
      </c>
      <c r="AV54" s="492"/>
      <c r="AW54" s="518">
        <f t="shared" si="7"/>
        <v>0</v>
      </c>
      <c r="AX54" s="519"/>
      <c r="AY54" s="548"/>
      <c r="AZ54" s="549"/>
      <c r="BA54" s="549"/>
      <c r="BB54" s="549"/>
      <c r="BC54" s="549"/>
      <c r="BD54" s="550"/>
    </row>
    <row r="55" spans="1:56" ht="39.950000000000003" customHeight="1" x14ac:dyDescent="0.7">
      <c r="A55" s="71"/>
      <c r="B55" s="86">
        <f t="shared" si="4"/>
        <v>42</v>
      </c>
      <c r="C55" s="510"/>
      <c r="D55" s="511"/>
      <c r="E55" s="508"/>
      <c r="F55" s="509"/>
      <c r="G55" s="512"/>
      <c r="H55" s="513"/>
      <c r="I55" s="513"/>
      <c r="J55" s="513"/>
      <c r="K55" s="514"/>
      <c r="L55" s="515"/>
      <c r="M55" s="516"/>
      <c r="N55" s="516"/>
      <c r="O55" s="517"/>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491">
        <f t="shared" si="6"/>
        <v>0</v>
      </c>
      <c r="AV55" s="492"/>
      <c r="AW55" s="518">
        <f t="shared" si="7"/>
        <v>0</v>
      </c>
      <c r="AX55" s="519"/>
      <c r="AY55" s="548"/>
      <c r="AZ55" s="549"/>
      <c r="BA55" s="549"/>
      <c r="BB55" s="549"/>
      <c r="BC55" s="549"/>
      <c r="BD55" s="550"/>
    </row>
    <row r="56" spans="1:56" ht="39.950000000000003" customHeight="1" x14ac:dyDescent="0.7">
      <c r="A56" s="71"/>
      <c r="B56" s="86">
        <f t="shared" si="4"/>
        <v>43</v>
      </c>
      <c r="C56" s="510"/>
      <c r="D56" s="511"/>
      <c r="E56" s="508"/>
      <c r="F56" s="509"/>
      <c r="G56" s="512"/>
      <c r="H56" s="513"/>
      <c r="I56" s="513"/>
      <c r="J56" s="513"/>
      <c r="K56" s="514"/>
      <c r="L56" s="515"/>
      <c r="M56" s="516"/>
      <c r="N56" s="516"/>
      <c r="O56" s="517"/>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491">
        <f t="shared" si="6"/>
        <v>0</v>
      </c>
      <c r="AV56" s="492"/>
      <c r="AW56" s="518">
        <f t="shared" si="7"/>
        <v>0</v>
      </c>
      <c r="AX56" s="519"/>
      <c r="AY56" s="548"/>
      <c r="AZ56" s="549"/>
      <c r="BA56" s="549"/>
      <c r="BB56" s="549"/>
      <c r="BC56" s="549"/>
      <c r="BD56" s="550"/>
    </row>
    <row r="57" spans="1:56" ht="39.950000000000003" customHeight="1" x14ac:dyDescent="0.7">
      <c r="A57" s="71"/>
      <c r="B57" s="86">
        <f t="shared" si="4"/>
        <v>44</v>
      </c>
      <c r="C57" s="510"/>
      <c r="D57" s="511"/>
      <c r="E57" s="508"/>
      <c r="F57" s="509"/>
      <c r="G57" s="512"/>
      <c r="H57" s="513"/>
      <c r="I57" s="513"/>
      <c r="J57" s="513"/>
      <c r="K57" s="514"/>
      <c r="L57" s="515"/>
      <c r="M57" s="516"/>
      <c r="N57" s="516"/>
      <c r="O57" s="517"/>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491">
        <f t="shared" si="6"/>
        <v>0</v>
      </c>
      <c r="AV57" s="492"/>
      <c r="AW57" s="518">
        <f t="shared" si="7"/>
        <v>0</v>
      </c>
      <c r="AX57" s="519"/>
      <c r="AY57" s="548"/>
      <c r="AZ57" s="549"/>
      <c r="BA57" s="549"/>
      <c r="BB57" s="549"/>
      <c r="BC57" s="549"/>
      <c r="BD57" s="550"/>
    </row>
    <row r="58" spans="1:56" ht="39.950000000000003" customHeight="1" x14ac:dyDescent="0.7">
      <c r="A58" s="71"/>
      <c r="B58" s="86">
        <f t="shared" si="4"/>
        <v>45</v>
      </c>
      <c r="C58" s="510"/>
      <c r="D58" s="511"/>
      <c r="E58" s="508"/>
      <c r="F58" s="509"/>
      <c r="G58" s="512"/>
      <c r="H58" s="513"/>
      <c r="I58" s="513"/>
      <c r="J58" s="513"/>
      <c r="K58" s="514"/>
      <c r="L58" s="515"/>
      <c r="M58" s="516"/>
      <c r="N58" s="516"/>
      <c r="O58" s="517"/>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491">
        <f t="shared" si="6"/>
        <v>0</v>
      </c>
      <c r="AV58" s="492"/>
      <c r="AW58" s="518">
        <f t="shared" si="7"/>
        <v>0</v>
      </c>
      <c r="AX58" s="519"/>
      <c r="AY58" s="548"/>
      <c r="AZ58" s="549"/>
      <c r="BA58" s="549"/>
      <c r="BB58" s="549"/>
      <c r="BC58" s="549"/>
      <c r="BD58" s="550"/>
    </row>
    <row r="59" spans="1:56" ht="39.950000000000003" customHeight="1" x14ac:dyDescent="0.7">
      <c r="A59" s="71"/>
      <c r="B59" s="86">
        <f t="shared" si="4"/>
        <v>46</v>
      </c>
      <c r="C59" s="510"/>
      <c r="D59" s="511"/>
      <c r="E59" s="508"/>
      <c r="F59" s="509"/>
      <c r="G59" s="512"/>
      <c r="H59" s="513"/>
      <c r="I59" s="513"/>
      <c r="J59" s="513"/>
      <c r="K59" s="514"/>
      <c r="L59" s="515"/>
      <c r="M59" s="516"/>
      <c r="N59" s="516"/>
      <c r="O59" s="517"/>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491">
        <f t="shared" si="6"/>
        <v>0</v>
      </c>
      <c r="AV59" s="492"/>
      <c r="AW59" s="518">
        <f t="shared" si="7"/>
        <v>0</v>
      </c>
      <c r="AX59" s="519"/>
      <c r="AY59" s="548"/>
      <c r="AZ59" s="549"/>
      <c r="BA59" s="549"/>
      <c r="BB59" s="549"/>
      <c r="BC59" s="549"/>
      <c r="BD59" s="550"/>
    </row>
    <row r="60" spans="1:56" ht="39.950000000000003" customHeight="1" x14ac:dyDescent="0.7">
      <c r="A60" s="71"/>
      <c r="B60" s="86">
        <f t="shared" si="4"/>
        <v>47</v>
      </c>
      <c r="C60" s="510"/>
      <c r="D60" s="511"/>
      <c r="E60" s="508"/>
      <c r="F60" s="509"/>
      <c r="G60" s="512"/>
      <c r="H60" s="513"/>
      <c r="I60" s="513"/>
      <c r="J60" s="513"/>
      <c r="K60" s="514"/>
      <c r="L60" s="515"/>
      <c r="M60" s="516"/>
      <c r="N60" s="516"/>
      <c r="O60" s="517"/>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491">
        <f t="shared" si="6"/>
        <v>0</v>
      </c>
      <c r="AV60" s="492"/>
      <c r="AW60" s="518">
        <f t="shared" si="7"/>
        <v>0</v>
      </c>
      <c r="AX60" s="519"/>
      <c r="AY60" s="548"/>
      <c r="AZ60" s="549"/>
      <c r="BA60" s="549"/>
      <c r="BB60" s="549"/>
      <c r="BC60" s="549"/>
      <c r="BD60" s="550"/>
    </row>
    <row r="61" spans="1:56" ht="39.950000000000003" customHeight="1" x14ac:dyDescent="0.7">
      <c r="A61" s="71"/>
      <c r="B61" s="86">
        <f t="shared" si="4"/>
        <v>48</v>
      </c>
      <c r="C61" s="510"/>
      <c r="D61" s="511"/>
      <c r="E61" s="508"/>
      <c r="F61" s="509"/>
      <c r="G61" s="512"/>
      <c r="H61" s="513"/>
      <c r="I61" s="513"/>
      <c r="J61" s="513"/>
      <c r="K61" s="514"/>
      <c r="L61" s="515"/>
      <c r="M61" s="516"/>
      <c r="N61" s="516"/>
      <c r="O61" s="517"/>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491">
        <f t="shared" si="6"/>
        <v>0</v>
      </c>
      <c r="AV61" s="492"/>
      <c r="AW61" s="518">
        <f t="shared" si="7"/>
        <v>0</v>
      </c>
      <c r="AX61" s="519"/>
      <c r="AY61" s="548"/>
      <c r="AZ61" s="549"/>
      <c r="BA61" s="549"/>
      <c r="BB61" s="549"/>
      <c r="BC61" s="549"/>
      <c r="BD61" s="550"/>
    </row>
    <row r="62" spans="1:56" ht="39.950000000000003" customHeight="1" x14ac:dyDescent="0.7">
      <c r="A62" s="71"/>
      <c r="B62" s="86">
        <f t="shared" si="4"/>
        <v>49</v>
      </c>
      <c r="C62" s="510"/>
      <c r="D62" s="511"/>
      <c r="E62" s="508"/>
      <c r="F62" s="509"/>
      <c r="G62" s="512"/>
      <c r="H62" s="513"/>
      <c r="I62" s="513"/>
      <c r="J62" s="513"/>
      <c r="K62" s="514"/>
      <c r="L62" s="515"/>
      <c r="M62" s="516"/>
      <c r="N62" s="516"/>
      <c r="O62" s="517"/>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491">
        <f t="shared" si="6"/>
        <v>0</v>
      </c>
      <c r="AV62" s="492"/>
      <c r="AW62" s="518">
        <f t="shared" si="7"/>
        <v>0</v>
      </c>
      <c r="AX62" s="519"/>
      <c r="AY62" s="548"/>
      <c r="AZ62" s="549"/>
      <c r="BA62" s="549"/>
      <c r="BB62" s="549"/>
      <c r="BC62" s="549"/>
      <c r="BD62" s="550"/>
    </row>
    <row r="63" spans="1:56" ht="39.950000000000003" customHeight="1" x14ac:dyDescent="0.7">
      <c r="A63" s="71"/>
      <c r="B63" s="86">
        <f t="shared" si="4"/>
        <v>50</v>
      </c>
      <c r="C63" s="510"/>
      <c r="D63" s="511"/>
      <c r="E63" s="508"/>
      <c r="F63" s="509"/>
      <c r="G63" s="512"/>
      <c r="H63" s="513"/>
      <c r="I63" s="513"/>
      <c r="J63" s="513"/>
      <c r="K63" s="514"/>
      <c r="L63" s="515"/>
      <c r="M63" s="516"/>
      <c r="N63" s="516"/>
      <c r="O63" s="517"/>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491">
        <f t="shared" si="6"/>
        <v>0</v>
      </c>
      <c r="AV63" s="492"/>
      <c r="AW63" s="518">
        <f t="shared" si="7"/>
        <v>0</v>
      </c>
      <c r="AX63" s="519"/>
      <c r="AY63" s="548"/>
      <c r="AZ63" s="549"/>
      <c r="BA63" s="549"/>
      <c r="BB63" s="549"/>
      <c r="BC63" s="549"/>
      <c r="BD63" s="550"/>
    </row>
    <row r="64" spans="1:56" ht="39.950000000000003" customHeight="1" x14ac:dyDescent="0.7">
      <c r="A64" s="71"/>
      <c r="B64" s="86">
        <f t="shared" si="4"/>
        <v>51</v>
      </c>
      <c r="C64" s="510"/>
      <c r="D64" s="511"/>
      <c r="E64" s="508"/>
      <c r="F64" s="509"/>
      <c r="G64" s="512"/>
      <c r="H64" s="513"/>
      <c r="I64" s="513"/>
      <c r="J64" s="513"/>
      <c r="K64" s="514"/>
      <c r="L64" s="515"/>
      <c r="M64" s="516"/>
      <c r="N64" s="516"/>
      <c r="O64" s="517"/>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491">
        <f t="shared" si="6"/>
        <v>0</v>
      </c>
      <c r="AV64" s="492"/>
      <c r="AW64" s="518">
        <f t="shared" si="7"/>
        <v>0</v>
      </c>
      <c r="AX64" s="519"/>
      <c r="AY64" s="548"/>
      <c r="AZ64" s="549"/>
      <c r="BA64" s="549"/>
      <c r="BB64" s="549"/>
      <c r="BC64" s="549"/>
      <c r="BD64" s="550"/>
    </row>
    <row r="65" spans="1:56" ht="39.950000000000003" customHeight="1" x14ac:dyDescent="0.7">
      <c r="A65" s="71"/>
      <c r="B65" s="86">
        <f t="shared" si="4"/>
        <v>52</v>
      </c>
      <c r="C65" s="510"/>
      <c r="D65" s="511"/>
      <c r="E65" s="508"/>
      <c r="F65" s="509"/>
      <c r="G65" s="512"/>
      <c r="H65" s="513"/>
      <c r="I65" s="513"/>
      <c r="J65" s="513"/>
      <c r="K65" s="514"/>
      <c r="L65" s="515"/>
      <c r="M65" s="516"/>
      <c r="N65" s="516"/>
      <c r="O65" s="517"/>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491">
        <f t="shared" si="6"/>
        <v>0</v>
      </c>
      <c r="AV65" s="492"/>
      <c r="AW65" s="518">
        <f t="shared" si="7"/>
        <v>0</v>
      </c>
      <c r="AX65" s="519"/>
      <c r="AY65" s="548"/>
      <c r="AZ65" s="549"/>
      <c r="BA65" s="549"/>
      <c r="BB65" s="549"/>
      <c r="BC65" s="549"/>
      <c r="BD65" s="550"/>
    </row>
    <row r="66" spans="1:56" ht="39.950000000000003" customHeight="1" x14ac:dyDescent="0.7">
      <c r="A66" s="71"/>
      <c r="B66" s="86">
        <f t="shared" si="4"/>
        <v>53</v>
      </c>
      <c r="C66" s="510"/>
      <c r="D66" s="511"/>
      <c r="E66" s="508"/>
      <c r="F66" s="509"/>
      <c r="G66" s="512"/>
      <c r="H66" s="513"/>
      <c r="I66" s="513"/>
      <c r="J66" s="513"/>
      <c r="K66" s="514"/>
      <c r="L66" s="515"/>
      <c r="M66" s="516"/>
      <c r="N66" s="516"/>
      <c r="O66" s="517"/>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491">
        <f t="shared" si="6"/>
        <v>0</v>
      </c>
      <c r="AV66" s="492"/>
      <c r="AW66" s="518">
        <f t="shared" si="7"/>
        <v>0</v>
      </c>
      <c r="AX66" s="519"/>
      <c r="AY66" s="548"/>
      <c r="AZ66" s="549"/>
      <c r="BA66" s="549"/>
      <c r="BB66" s="549"/>
      <c r="BC66" s="549"/>
      <c r="BD66" s="550"/>
    </row>
    <row r="67" spans="1:56" ht="39.950000000000003" customHeight="1" x14ac:dyDescent="0.7">
      <c r="A67" s="71"/>
      <c r="B67" s="86">
        <f t="shared" si="4"/>
        <v>54</v>
      </c>
      <c r="C67" s="510"/>
      <c r="D67" s="511"/>
      <c r="E67" s="508"/>
      <c r="F67" s="509"/>
      <c r="G67" s="512"/>
      <c r="H67" s="513"/>
      <c r="I67" s="513"/>
      <c r="J67" s="513"/>
      <c r="K67" s="514"/>
      <c r="L67" s="515"/>
      <c r="M67" s="516"/>
      <c r="N67" s="516"/>
      <c r="O67" s="517"/>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491">
        <f t="shared" si="6"/>
        <v>0</v>
      </c>
      <c r="AV67" s="492"/>
      <c r="AW67" s="518">
        <f t="shared" si="7"/>
        <v>0</v>
      </c>
      <c r="AX67" s="519"/>
      <c r="AY67" s="548"/>
      <c r="AZ67" s="549"/>
      <c r="BA67" s="549"/>
      <c r="BB67" s="549"/>
      <c r="BC67" s="549"/>
      <c r="BD67" s="550"/>
    </row>
    <row r="68" spans="1:56" ht="39.950000000000003" customHeight="1" x14ac:dyDescent="0.7">
      <c r="A68" s="71"/>
      <c r="B68" s="86">
        <f t="shared" si="4"/>
        <v>55</v>
      </c>
      <c r="C68" s="510"/>
      <c r="D68" s="511"/>
      <c r="E68" s="508"/>
      <c r="F68" s="509"/>
      <c r="G68" s="512"/>
      <c r="H68" s="513"/>
      <c r="I68" s="513"/>
      <c r="J68" s="513"/>
      <c r="K68" s="514"/>
      <c r="L68" s="515"/>
      <c r="M68" s="516"/>
      <c r="N68" s="516"/>
      <c r="O68" s="517"/>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491">
        <f t="shared" si="6"/>
        <v>0</v>
      </c>
      <c r="AV68" s="492"/>
      <c r="AW68" s="518">
        <f t="shared" si="7"/>
        <v>0</v>
      </c>
      <c r="AX68" s="519"/>
      <c r="AY68" s="548"/>
      <c r="AZ68" s="549"/>
      <c r="BA68" s="549"/>
      <c r="BB68" s="549"/>
      <c r="BC68" s="549"/>
      <c r="BD68" s="550"/>
    </row>
    <row r="69" spans="1:56" ht="39.950000000000003" customHeight="1" x14ac:dyDescent="0.7">
      <c r="A69" s="71"/>
      <c r="B69" s="86">
        <f t="shared" si="4"/>
        <v>56</v>
      </c>
      <c r="C69" s="510"/>
      <c r="D69" s="511"/>
      <c r="E69" s="508"/>
      <c r="F69" s="509"/>
      <c r="G69" s="512"/>
      <c r="H69" s="513"/>
      <c r="I69" s="513"/>
      <c r="J69" s="513"/>
      <c r="K69" s="514"/>
      <c r="L69" s="515"/>
      <c r="M69" s="516"/>
      <c r="N69" s="516"/>
      <c r="O69" s="517"/>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491">
        <f t="shared" si="6"/>
        <v>0</v>
      </c>
      <c r="AV69" s="492"/>
      <c r="AW69" s="518">
        <f t="shared" si="7"/>
        <v>0</v>
      </c>
      <c r="AX69" s="519"/>
      <c r="AY69" s="548"/>
      <c r="AZ69" s="549"/>
      <c r="BA69" s="549"/>
      <c r="BB69" s="549"/>
      <c r="BC69" s="549"/>
      <c r="BD69" s="550"/>
    </row>
    <row r="70" spans="1:56" ht="39.950000000000003" customHeight="1" x14ac:dyDescent="0.7">
      <c r="A70" s="71"/>
      <c r="B70" s="86">
        <f t="shared" si="4"/>
        <v>57</v>
      </c>
      <c r="C70" s="510"/>
      <c r="D70" s="511"/>
      <c r="E70" s="508"/>
      <c r="F70" s="509"/>
      <c r="G70" s="512"/>
      <c r="H70" s="513"/>
      <c r="I70" s="513"/>
      <c r="J70" s="513"/>
      <c r="K70" s="514"/>
      <c r="L70" s="515"/>
      <c r="M70" s="516"/>
      <c r="N70" s="516"/>
      <c r="O70" s="517"/>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491">
        <f t="shared" si="6"/>
        <v>0</v>
      </c>
      <c r="AV70" s="492"/>
      <c r="AW70" s="518">
        <f t="shared" si="7"/>
        <v>0</v>
      </c>
      <c r="AX70" s="519"/>
      <c r="AY70" s="548"/>
      <c r="AZ70" s="549"/>
      <c r="BA70" s="549"/>
      <c r="BB70" s="549"/>
      <c r="BC70" s="549"/>
      <c r="BD70" s="550"/>
    </row>
    <row r="71" spans="1:56" ht="39.950000000000003" customHeight="1" x14ac:dyDescent="0.7">
      <c r="A71" s="71"/>
      <c r="B71" s="86">
        <f t="shared" si="4"/>
        <v>58</v>
      </c>
      <c r="C71" s="510"/>
      <c r="D71" s="511"/>
      <c r="E71" s="508"/>
      <c r="F71" s="509"/>
      <c r="G71" s="512"/>
      <c r="H71" s="513"/>
      <c r="I71" s="513"/>
      <c r="J71" s="513"/>
      <c r="K71" s="514"/>
      <c r="L71" s="515"/>
      <c r="M71" s="516"/>
      <c r="N71" s="516"/>
      <c r="O71" s="517"/>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491">
        <f t="shared" si="6"/>
        <v>0</v>
      </c>
      <c r="AV71" s="492"/>
      <c r="AW71" s="518">
        <f t="shared" si="7"/>
        <v>0</v>
      </c>
      <c r="AX71" s="519"/>
      <c r="AY71" s="548"/>
      <c r="AZ71" s="549"/>
      <c r="BA71" s="549"/>
      <c r="BB71" s="549"/>
      <c r="BC71" s="549"/>
      <c r="BD71" s="550"/>
    </row>
    <row r="72" spans="1:56" ht="39.950000000000003" customHeight="1" x14ac:dyDescent="0.7">
      <c r="A72" s="71"/>
      <c r="B72" s="86">
        <f t="shared" si="4"/>
        <v>59</v>
      </c>
      <c r="C72" s="510"/>
      <c r="D72" s="511"/>
      <c r="E72" s="508"/>
      <c r="F72" s="509"/>
      <c r="G72" s="512"/>
      <c r="H72" s="513"/>
      <c r="I72" s="513"/>
      <c r="J72" s="513"/>
      <c r="K72" s="514"/>
      <c r="L72" s="515"/>
      <c r="M72" s="516"/>
      <c r="N72" s="516"/>
      <c r="O72" s="517"/>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491">
        <f t="shared" si="6"/>
        <v>0</v>
      </c>
      <c r="AV72" s="492"/>
      <c r="AW72" s="518">
        <f t="shared" si="7"/>
        <v>0</v>
      </c>
      <c r="AX72" s="519"/>
      <c r="AY72" s="548"/>
      <c r="AZ72" s="549"/>
      <c r="BA72" s="549"/>
      <c r="BB72" s="549"/>
      <c r="BC72" s="549"/>
      <c r="BD72" s="550"/>
    </row>
    <row r="73" spans="1:56" ht="39.950000000000003" customHeight="1" x14ac:dyDescent="0.7">
      <c r="A73" s="71"/>
      <c r="B73" s="86">
        <f t="shared" si="4"/>
        <v>60</v>
      </c>
      <c r="C73" s="510"/>
      <c r="D73" s="511"/>
      <c r="E73" s="508"/>
      <c r="F73" s="509"/>
      <c r="G73" s="512"/>
      <c r="H73" s="513"/>
      <c r="I73" s="513"/>
      <c r="J73" s="513"/>
      <c r="K73" s="514"/>
      <c r="L73" s="515"/>
      <c r="M73" s="516"/>
      <c r="N73" s="516"/>
      <c r="O73" s="517"/>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491">
        <f t="shared" si="6"/>
        <v>0</v>
      </c>
      <c r="AV73" s="492"/>
      <c r="AW73" s="518">
        <f t="shared" si="7"/>
        <v>0</v>
      </c>
      <c r="AX73" s="519"/>
      <c r="AY73" s="548"/>
      <c r="AZ73" s="549"/>
      <c r="BA73" s="549"/>
      <c r="BB73" s="549"/>
      <c r="BC73" s="549"/>
      <c r="BD73" s="550"/>
    </row>
    <row r="74" spans="1:56" ht="39.950000000000003" customHeight="1" x14ac:dyDescent="0.7">
      <c r="A74" s="71"/>
      <c r="B74" s="86">
        <f t="shared" si="4"/>
        <v>61</v>
      </c>
      <c r="C74" s="510"/>
      <c r="D74" s="511"/>
      <c r="E74" s="508"/>
      <c r="F74" s="509"/>
      <c r="G74" s="512"/>
      <c r="H74" s="513"/>
      <c r="I74" s="513"/>
      <c r="J74" s="513"/>
      <c r="K74" s="514"/>
      <c r="L74" s="515"/>
      <c r="M74" s="516"/>
      <c r="N74" s="516"/>
      <c r="O74" s="517"/>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491">
        <f t="shared" si="6"/>
        <v>0</v>
      </c>
      <c r="AV74" s="492"/>
      <c r="AW74" s="518">
        <f t="shared" si="7"/>
        <v>0</v>
      </c>
      <c r="AX74" s="519"/>
      <c r="AY74" s="548"/>
      <c r="AZ74" s="549"/>
      <c r="BA74" s="549"/>
      <c r="BB74" s="549"/>
      <c r="BC74" s="549"/>
      <c r="BD74" s="550"/>
    </row>
    <row r="75" spans="1:56" ht="39.950000000000003" customHeight="1" x14ac:dyDescent="0.7">
      <c r="A75" s="71"/>
      <c r="B75" s="86">
        <f t="shared" si="4"/>
        <v>62</v>
      </c>
      <c r="C75" s="510"/>
      <c r="D75" s="511"/>
      <c r="E75" s="508"/>
      <c r="F75" s="509"/>
      <c r="G75" s="512"/>
      <c r="H75" s="513"/>
      <c r="I75" s="513"/>
      <c r="J75" s="513"/>
      <c r="K75" s="514"/>
      <c r="L75" s="515"/>
      <c r="M75" s="516"/>
      <c r="N75" s="516"/>
      <c r="O75" s="517"/>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491">
        <f t="shared" si="6"/>
        <v>0</v>
      </c>
      <c r="AV75" s="492"/>
      <c r="AW75" s="518">
        <f t="shared" si="7"/>
        <v>0</v>
      </c>
      <c r="AX75" s="519"/>
      <c r="AY75" s="548"/>
      <c r="AZ75" s="549"/>
      <c r="BA75" s="549"/>
      <c r="BB75" s="549"/>
      <c r="BC75" s="549"/>
      <c r="BD75" s="550"/>
    </row>
    <row r="76" spans="1:56" ht="39.950000000000003" customHeight="1" x14ac:dyDescent="0.7">
      <c r="A76" s="71"/>
      <c r="B76" s="86">
        <f t="shared" si="4"/>
        <v>63</v>
      </c>
      <c r="C76" s="510"/>
      <c r="D76" s="511"/>
      <c r="E76" s="508"/>
      <c r="F76" s="509"/>
      <c r="G76" s="512"/>
      <c r="H76" s="513"/>
      <c r="I76" s="513"/>
      <c r="J76" s="513"/>
      <c r="K76" s="514"/>
      <c r="L76" s="515"/>
      <c r="M76" s="516"/>
      <c r="N76" s="516"/>
      <c r="O76" s="517"/>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491">
        <f t="shared" si="6"/>
        <v>0</v>
      </c>
      <c r="AV76" s="492"/>
      <c r="AW76" s="518">
        <f t="shared" si="7"/>
        <v>0</v>
      </c>
      <c r="AX76" s="519"/>
      <c r="AY76" s="548"/>
      <c r="AZ76" s="549"/>
      <c r="BA76" s="549"/>
      <c r="BB76" s="549"/>
      <c r="BC76" s="549"/>
      <c r="BD76" s="550"/>
    </row>
    <row r="77" spans="1:56" ht="39.950000000000003" customHeight="1" x14ac:dyDescent="0.7">
      <c r="A77" s="71"/>
      <c r="B77" s="86">
        <f t="shared" si="4"/>
        <v>64</v>
      </c>
      <c r="C77" s="510"/>
      <c r="D77" s="511"/>
      <c r="E77" s="508"/>
      <c r="F77" s="509"/>
      <c r="G77" s="512"/>
      <c r="H77" s="513"/>
      <c r="I77" s="513"/>
      <c r="J77" s="513"/>
      <c r="K77" s="514"/>
      <c r="L77" s="515"/>
      <c r="M77" s="516"/>
      <c r="N77" s="516"/>
      <c r="O77" s="517"/>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491">
        <f t="shared" si="6"/>
        <v>0</v>
      </c>
      <c r="AV77" s="492"/>
      <c r="AW77" s="518">
        <f t="shared" si="7"/>
        <v>0</v>
      </c>
      <c r="AX77" s="519"/>
      <c r="AY77" s="548"/>
      <c r="AZ77" s="549"/>
      <c r="BA77" s="549"/>
      <c r="BB77" s="549"/>
      <c r="BC77" s="549"/>
      <c r="BD77" s="550"/>
    </row>
    <row r="78" spans="1:56" ht="39.950000000000003" customHeight="1" x14ac:dyDescent="0.7">
      <c r="A78" s="71"/>
      <c r="B78" s="86">
        <f t="shared" si="4"/>
        <v>65</v>
      </c>
      <c r="C78" s="510"/>
      <c r="D78" s="511"/>
      <c r="E78" s="508"/>
      <c r="F78" s="509"/>
      <c r="G78" s="512"/>
      <c r="H78" s="513"/>
      <c r="I78" s="513"/>
      <c r="J78" s="513"/>
      <c r="K78" s="514"/>
      <c r="L78" s="515"/>
      <c r="M78" s="516"/>
      <c r="N78" s="516"/>
      <c r="O78" s="517"/>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491">
        <f t="shared" si="6"/>
        <v>0</v>
      </c>
      <c r="AV78" s="492"/>
      <c r="AW78" s="518">
        <f t="shared" ref="AW78:AW113" si="8">IF($AZ$3="４週",AU78/4,IF($AZ$3="暦月",AU78/($AZ$7/7),""))</f>
        <v>0</v>
      </c>
      <c r="AX78" s="519"/>
      <c r="AY78" s="548"/>
      <c r="AZ78" s="549"/>
      <c r="BA78" s="549"/>
      <c r="BB78" s="549"/>
      <c r="BC78" s="549"/>
      <c r="BD78" s="550"/>
    </row>
    <row r="79" spans="1:56" ht="39.950000000000003" customHeight="1" x14ac:dyDescent="0.7">
      <c r="A79" s="71"/>
      <c r="B79" s="86">
        <f t="shared" si="4"/>
        <v>66</v>
      </c>
      <c r="C79" s="510"/>
      <c r="D79" s="511"/>
      <c r="E79" s="508"/>
      <c r="F79" s="509"/>
      <c r="G79" s="512"/>
      <c r="H79" s="513"/>
      <c r="I79" s="513"/>
      <c r="J79" s="513"/>
      <c r="K79" s="514"/>
      <c r="L79" s="515"/>
      <c r="M79" s="516"/>
      <c r="N79" s="516"/>
      <c r="O79" s="517"/>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491">
        <f t="shared" si="6"/>
        <v>0</v>
      </c>
      <c r="AV79" s="492"/>
      <c r="AW79" s="518">
        <f t="shared" si="8"/>
        <v>0</v>
      </c>
      <c r="AX79" s="519"/>
      <c r="AY79" s="548"/>
      <c r="AZ79" s="549"/>
      <c r="BA79" s="549"/>
      <c r="BB79" s="549"/>
      <c r="BC79" s="549"/>
      <c r="BD79" s="550"/>
    </row>
    <row r="80" spans="1:56" ht="39.950000000000003" customHeight="1" x14ac:dyDescent="0.7">
      <c r="A80" s="71"/>
      <c r="B80" s="86">
        <f t="shared" si="4"/>
        <v>67</v>
      </c>
      <c r="C80" s="510"/>
      <c r="D80" s="511"/>
      <c r="E80" s="508"/>
      <c r="F80" s="509"/>
      <c r="G80" s="512"/>
      <c r="H80" s="513"/>
      <c r="I80" s="513"/>
      <c r="J80" s="513"/>
      <c r="K80" s="514"/>
      <c r="L80" s="515"/>
      <c r="M80" s="516"/>
      <c r="N80" s="516"/>
      <c r="O80" s="517"/>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491">
        <f t="shared" si="6"/>
        <v>0</v>
      </c>
      <c r="AV80" s="492"/>
      <c r="AW80" s="518">
        <f t="shared" si="8"/>
        <v>0</v>
      </c>
      <c r="AX80" s="519"/>
      <c r="AY80" s="548"/>
      <c r="AZ80" s="549"/>
      <c r="BA80" s="549"/>
      <c r="BB80" s="549"/>
      <c r="BC80" s="549"/>
      <c r="BD80" s="550"/>
    </row>
    <row r="81" spans="1:56" ht="39.950000000000003" customHeight="1" x14ac:dyDescent="0.7">
      <c r="A81" s="71"/>
      <c r="B81" s="86">
        <f t="shared" si="4"/>
        <v>68</v>
      </c>
      <c r="C81" s="510"/>
      <c r="D81" s="511"/>
      <c r="E81" s="508"/>
      <c r="F81" s="509"/>
      <c r="G81" s="512"/>
      <c r="H81" s="513"/>
      <c r="I81" s="513"/>
      <c r="J81" s="513"/>
      <c r="K81" s="514"/>
      <c r="L81" s="515"/>
      <c r="M81" s="516"/>
      <c r="N81" s="516"/>
      <c r="O81" s="517"/>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491">
        <f t="shared" si="6"/>
        <v>0</v>
      </c>
      <c r="AV81" s="492"/>
      <c r="AW81" s="518">
        <f t="shared" si="8"/>
        <v>0</v>
      </c>
      <c r="AX81" s="519"/>
      <c r="AY81" s="548"/>
      <c r="AZ81" s="549"/>
      <c r="BA81" s="549"/>
      <c r="BB81" s="549"/>
      <c r="BC81" s="549"/>
      <c r="BD81" s="550"/>
    </row>
    <row r="82" spans="1:56" ht="39.950000000000003" customHeight="1" x14ac:dyDescent="0.7">
      <c r="A82" s="71"/>
      <c r="B82" s="86">
        <f t="shared" si="4"/>
        <v>69</v>
      </c>
      <c r="C82" s="510"/>
      <c r="D82" s="511"/>
      <c r="E82" s="508"/>
      <c r="F82" s="509"/>
      <c r="G82" s="512"/>
      <c r="H82" s="513"/>
      <c r="I82" s="513"/>
      <c r="J82" s="513"/>
      <c r="K82" s="514"/>
      <c r="L82" s="515"/>
      <c r="M82" s="516"/>
      <c r="N82" s="516"/>
      <c r="O82" s="517"/>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491">
        <f t="shared" si="6"/>
        <v>0</v>
      </c>
      <c r="AV82" s="492"/>
      <c r="AW82" s="518">
        <f t="shared" si="8"/>
        <v>0</v>
      </c>
      <c r="AX82" s="519"/>
      <c r="AY82" s="548"/>
      <c r="AZ82" s="549"/>
      <c r="BA82" s="549"/>
      <c r="BB82" s="549"/>
      <c r="BC82" s="549"/>
      <c r="BD82" s="550"/>
    </row>
    <row r="83" spans="1:56" ht="39.950000000000003" customHeight="1" x14ac:dyDescent="0.7">
      <c r="A83" s="71"/>
      <c r="B83" s="86">
        <f t="shared" si="4"/>
        <v>70</v>
      </c>
      <c r="C83" s="510"/>
      <c r="D83" s="511"/>
      <c r="E83" s="508"/>
      <c r="F83" s="509"/>
      <c r="G83" s="512"/>
      <c r="H83" s="513"/>
      <c r="I83" s="513"/>
      <c r="J83" s="513"/>
      <c r="K83" s="514"/>
      <c r="L83" s="515"/>
      <c r="M83" s="516"/>
      <c r="N83" s="516"/>
      <c r="O83" s="517"/>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491">
        <f t="shared" si="6"/>
        <v>0</v>
      </c>
      <c r="AV83" s="492"/>
      <c r="AW83" s="518">
        <f t="shared" si="8"/>
        <v>0</v>
      </c>
      <c r="AX83" s="519"/>
      <c r="AY83" s="548"/>
      <c r="AZ83" s="549"/>
      <c r="BA83" s="549"/>
      <c r="BB83" s="549"/>
      <c r="BC83" s="549"/>
      <c r="BD83" s="550"/>
    </row>
    <row r="84" spans="1:56" ht="39.950000000000003" customHeight="1" x14ac:dyDescent="0.7">
      <c r="A84" s="71"/>
      <c r="B84" s="86">
        <f t="shared" si="4"/>
        <v>71</v>
      </c>
      <c r="C84" s="510"/>
      <c r="D84" s="511"/>
      <c r="E84" s="508"/>
      <c r="F84" s="509"/>
      <c r="G84" s="512"/>
      <c r="H84" s="513"/>
      <c r="I84" s="513"/>
      <c r="J84" s="513"/>
      <c r="K84" s="514"/>
      <c r="L84" s="515"/>
      <c r="M84" s="516"/>
      <c r="N84" s="516"/>
      <c r="O84" s="517"/>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491">
        <f t="shared" si="6"/>
        <v>0</v>
      </c>
      <c r="AV84" s="492"/>
      <c r="AW84" s="518">
        <f t="shared" si="8"/>
        <v>0</v>
      </c>
      <c r="AX84" s="519"/>
      <c r="AY84" s="548"/>
      <c r="AZ84" s="549"/>
      <c r="BA84" s="549"/>
      <c r="BB84" s="549"/>
      <c r="BC84" s="549"/>
      <c r="BD84" s="550"/>
    </row>
    <row r="85" spans="1:56" ht="39.950000000000003" customHeight="1" x14ac:dyDescent="0.7">
      <c r="A85" s="71"/>
      <c r="B85" s="86">
        <f t="shared" si="4"/>
        <v>72</v>
      </c>
      <c r="C85" s="510"/>
      <c r="D85" s="511"/>
      <c r="E85" s="508"/>
      <c r="F85" s="509"/>
      <c r="G85" s="512"/>
      <c r="H85" s="513"/>
      <c r="I85" s="513"/>
      <c r="J85" s="513"/>
      <c r="K85" s="514"/>
      <c r="L85" s="515"/>
      <c r="M85" s="516"/>
      <c r="N85" s="516"/>
      <c r="O85" s="517"/>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491">
        <f t="shared" si="6"/>
        <v>0</v>
      </c>
      <c r="AV85" s="492"/>
      <c r="AW85" s="518">
        <f t="shared" si="8"/>
        <v>0</v>
      </c>
      <c r="AX85" s="519"/>
      <c r="AY85" s="548"/>
      <c r="AZ85" s="549"/>
      <c r="BA85" s="549"/>
      <c r="BB85" s="549"/>
      <c r="BC85" s="549"/>
      <c r="BD85" s="550"/>
    </row>
    <row r="86" spans="1:56" ht="39.950000000000003" customHeight="1" x14ac:dyDescent="0.7">
      <c r="A86" s="71"/>
      <c r="B86" s="86">
        <f t="shared" si="4"/>
        <v>73</v>
      </c>
      <c r="C86" s="510"/>
      <c r="D86" s="511"/>
      <c r="E86" s="508"/>
      <c r="F86" s="509"/>
      <c r="G86" s="512"/>
      <c r="H86" s="513"/>
      <c r="I86" s="513"/>
      <c r="J86" s="513"/>
      <c r="K86" s="514"/>
      <c r="L86" s="515"/>
      <c r="M86" s="516"/>
      <c r="N86" s="516"/>
      <c r="O86" s="517"/>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491">
        <f t="shared" si="6"/>
        <v>0</v>
      </c>
      <c r="AV86" s="492"/>
      <c r="AW86" s="518">
        <f t="shared" si="8"/>
        <v>0</v>
      </c>
      <c r="AX86" s="519"/>
      <c r="AY86" s="548"/>
      <c r="AZ86" s="549"/>
      <c r="BA86" s="549"/>
      <c r="BB86" s="549"/>
      <c r="BC86" s="549"/>
      <c r="BD86" s="550"/>
    </row>
    <row r="87" spans="1:56" ht="39.950000000000003" customHeight="1" x14ac:dyDescent="0.7">
      <c r="A87" s="71"/>
      <c r="B87" s="86">
        <f t="shared" si="4"/>
        <v>74</v>
      </c>
      <c r="C87" s="510"/>
      <c r="D87" s="511"/>
      <c r="E87" s="508"/>
      <c r="F87" s="509"/>
      <c r="G87" s="512"/>
      <c r="H87" s="513"/>
      <c r="I87" s="513"/>
      <c r="J87" s="513"/>
      <c r="K87" s="514"/>
      <c r="L87" s="515"/>
      <c r="M87" s="516"/>
      <c r="N87" s="516"/>
      <c r="O87" s="517"/>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491">
        <f t="shared" si="6"/>
        <v>0</v>
      </c>
      <c r="AV87" s="492"/>
      <c r="AW87" s="518">
        <f t="shared" si="8"/>
        <v>0</v>
      </c>
      <c r="AX87" s="519"/>
      <c r="AY87" s="548"/>
      <c r="AZ87" s="549"/>
      <c r="BA87" s="549"/>
      <c r="BB87" s="549"/>
      <c r="BC87" s="549"/>
      <c r="BD87" s="550"/>
    </row>
    <row r="88" spans="1:56" ht="39.950000000000003" customHeight="1" x14ac:dyDescent="0.7">
      <c r="A88" s="71"/>
      <c r="B88" s="86">
        <f t="shared" si="4"/>
        <v>75</v>
      </c>
      <c r="C88" s="510"/>
      <c r="D88" s="511"/>
      <c r="E88" s="508"/>
      <c r="F88" s="509"/>
      <c r="G88" s="512"/>
      <c r="H88" s="513"/>
      <c r="I88" s="513"/>
      <c r="J88" s="513"/>
      <c r="K88" s="514"/>
      <c r="L88" s="515"/>
      <c r="M88" s="516"/>
      <c r="N88" s="516"/>
      <c r="O88" s="517"/>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491">
        <f t="shared" si="6"/>
        <v>0</v>
      </c>
      <c r="AV88" s="492"/>
      <c r="AW88" s="518">
        <f t="shared" si="8"/>
        <v>0</v>
      </c>
      <c r="AX88" s="519"/>
      <c r="AY88" s="548"/>
      <c r="AZ88" s="549"/>
      <c r="BA88" s="549"/>
      <c r="BB88" s="549"/>
      <c r="BC88" s="549"/>
      <c r="BD88" s="550"/>
    </row>
    <row r="89" spans="1:56" ht="39.950000000000003" customHeight="1" x14ac:dyDescent="0.7">
      <c r="A89" s="71"/>
      <c r="B89" s="86">
        <f t="shared" si="4"/>
        <v>76</v>
      </c>
      <c r="C89" s="510"/>
      <c r="D89" s="511"/>
      <c r="E89" s="508"/>
      <c r="F89" s="509"/>
      <c r="G89" s="512"/>
      <c r="H89" s="513"/>
      <c r="I89" s="513"/>
      <c r="J89" s="513"/>
      <c r="K89" s="514"/>
      <c r="L89" s="515"/>
      <c r="M89" s="516"/>
      <c r="N89" s="516"/>
      <c r="O89" s="517"/>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491">
        <f t="shared" si="6"/>
        <v>0</v>
      </c>
      <c r="AV89" s="492"/>
      <c r="AW89" s="518">
        <f t="shared" si="8"/>
        <v>0</v>
      </c>
      <c r="AX89" s="519"/>
      <c r="AY89" s="548"/>
      <c r="AZ89" s="549"/>
      <c r="BA89" s="549"/>
      <c r="BB89" s="549"/>
      <c r="BC89" s="549"/>
      <c r="BD89" s="550"/>
    </row>
    <row r="90" spans="1:56" ht="39.950000000000003" customHeight="1" x14ac:dyDescent="0.7">
      <c r="A90" s="71"/>
      <c r="B90" s="86">
        <f t="shared" si="4"/>
        <v>77</v>
      </c>
      <c r="C90" s="510"/>
      <c r="D90" s="511"/>
      <c r="E90" s="508"/>
      <c r="F90" s="509"/>
      <c r="G90" s="512"/>
      <c r="H90" s="513"/>
      <c r="I90" s="513"/>
      <c r="J90" s="513"/>
      <c r="K90" s="514"/>
      <c r="L90" s="515"/>
      <c r="M90" s="516"/>
      <c r="N90" s="516"/>
      <c r="O90" s="517"/>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491">
        <f t="shared" si="6"/>
        <v>0</v>
      </c>
      <c r="AV90" s="492"/>
      <c r="AW90" s="518">
        <f t="shared" si="8"/>
        <v>0</v>
      </c>
      <c r="AX90" s="519"/>
      <c r="AY90" s="548"/>
      <c r="AZ90" s="549"/>
      <c r="BA90" s="549"/>
      <c r="BB90" s="549"/>
      <c r="BC90" s="549"/>
      <c r="BD90" s="550"/>
    </row>
    <row r="91" spans="1:56" ht="39.950000000000003" customHeight="1" x14ac:dyDescent="0.7">
      <c r="A91" s="71"/>
      <c r="B91" s="86">
        <f t="shared" si="4"/>
        <v>78</v>
      </c>
      <c r="C91" s="510"/>
      <c r="D91" s="511"/>
      <c r="E91" s="508"/>
      <c r="F91" s="509"/>
      <c r="G91" s="512"/>
      <c r="H91" s="513"/>
      <c r="I91" s="513"/>
      <c r="J91" s="513"/>
      <c r="K91" s="514"/>
      <c r="L91" s="515"/>
      <c r="M91" s="516"/>
      <c r="N91" s="516"/>
      <c r="O91" s="517"/>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491">
        <f t="shared" si="6"/>
        <v>0</v>
      </c>
      <c r="AV91" s="492"/>
      <c r="AW91" s="518">
        <f t="shared" si="8"/>
        <v>0</v>
      </c>
      <c r="AX91" s="519"/>
      <c r="AY91" s="548"/>
      <c r="AZ91" s="549"/>
      <c r="BA91" s="549"/>
      <c r="BB91" s="549"/>
      <c r="BC91" s="549"/>
      <c r="BD91" s="550"/>
    </row>
    <row r="92" spans="1:56" ht="39.950000000000003" customHeight="1" x14ac:dyDescent="0.7">
      <c r="A92" s="71"/>
      <c r="B92" s="86">
        <f t="shared" si="4"/>
        <v>79</v>
      </c>
      <c r="C92" s="510"/>
      <c r="D92" s="511"/>
      <c r="E92" s="508"/>
      <c r="F92" s="509"/>
      <c r="G92" s="512"/>
      <c r="H92" s="513"/>
      <c r="I92" s="513"/>
      <c r="J92" s="513"/>
      <c r="K92" s="514"/>
      <c r="L92" s="515"/>
      <c r="M92" s="516"/>
      <c r="N92" s="516"/>
      <c r="O92" s="517"/>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491">
        <f t="shared" si="6"/>
        <v>0</v>
      </c>
      <c r="AV92" s="492"/>
      <c r="AW92" s="518">
        <f t="shared" si="8"/>
        <v>0</v>
      </c>
      <c r="AX92" s="519"/>
      <c r="AY92" s="548"/>
      <c r="AZ92" s="549"/>
      <c r="BA92" s="549"/>
      <c r="BB92" s="549"/>
      <c r="BC92" s="549"/>
      <c r="BD92" s="550"/>
    </row>
    <row r="93" spans="1:56" ht="39.950000000000003" customHeight="1" x14ac:dyDescent="0.7">
      <c r="A93" s="71"/>
      <c r="B93" s="86">
        <f t="shared" si="4"/>
        <v>80</v>
      </c>
      <c r="C93" s="510"/>
      <c r="D93" s="511"/>
      <c r="E93" s="508"/>
      <c r="F93" s="509"/>
      <c r="G93" s="512"/>
      <c r="H93" s="513"/>
      <c r="I93" s="513"/>
      <c r="J93" s="513"/>
      <c r="K93" s="514"/>
      <c r="L93" s="515"/>
      <c r="M93" s="516"/>
      <c r="N93" s="516"/>
      <c r="O93" s="517"/>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491">
        <f t="shared" si="6"/>
        <v>0</v>
      </c>
      <c r="AV93" s="492"/>
      <c r="AW93" s="518">
        <f t="shared" si="8"/>
        <v>0</v>
      </c>
      <c r="AX93" s="519"/>
      <c r="AY93" s="548"/>
      <c r="AZ93" s="549"/>
      <c r="BA93" s="549"/>
      <c r="BB93" s="549"/>
      <c r="BC93" s="549"/>
      <c r="BD93" s="550"/>
    </row>
    <row r="94" spans="1:56" ht="39.950000000000003" customHeight="1" x14ac:dyDescent="0.7">
      <c r="A94" s="71"/>
      <c r="B94" s="86">
        <f t="shared" si="4"/>
        <v>81</v>
      </c>
      <c r="C94" s="510"/>
      <c r="D94" s="511"/>
      <c r="E94" s="508"/>
      <c r="F94" s="509"/>
      <c r="G94" s="512"/>
      <c r="H94" s="513"/>
      <c r="I94" s="513"/>
      <c r="J94" s="513"/>
      <c r="K94" s="514"/>
      <c r="L94" s="515"/>
      <c r="M94" s="516"/>
      <c r="N94" s="516"/>
      <c r="O94" s="517"/>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491">
        <f t="shared" si="6"/>
        <v>0</v>
      </c>
      <c r="AV94" s="492"/>
      <c r="AW94" s="518">
        <f t="shared" si="8"/>
        <v>0</v>
      </c>
      <c r="AX94" s="519"/>
      <c r="AY94" s="548"/>
      <c r="AZ94" s="549"/>
      <c r="BA94" s="549"/>
      <c r="BB94" s="549"/>
      <c r="BC94" s="549"/>
      <c r="BD94" s="550"/>
    </row>
    <row r="95" spans="1:56" ht="39.950000000000003" customHeight="1" x14ac:dyDescent="0.7">
      <c r="A95" s="71"/>
      <c r="B95" s="86">
        <f t="shared" ref="B95:B113" si="9">B94+1</f>
        <v>82</v>
      </c>
      <c r="C95" s="510"/>
      <c r="D95" s="511"/>
      <c r="E95" s="508"/>
      <c r="F95" s="509"/>
      <c r="G95" s="512"/>
      <c r="H95" s="513"/>
      <c r="I95" s="513"/>
      <c r="J95" s="513"/>
      <c r="K95" s="514"/>
      <c r="L95" s="515"/>
      <c r="M95" s="516"/>
      <c r="N95" s="516"/>
      <c r="O95" s="517"/>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491">
        <f t="shared" si="6"/>
        <v>0</v>
      </c>
      <c r="AV95" s="492"/>
      <c r="AW95" s="518">
        <f t="shared" si="8"/>
        <v>0</v>
      </c>
      <c r="AX95" s="519"/>
      <c r="AY95" s="548"/>
      <c r="AZ95" s="549"/>
      <c r="BA95" s="549"/>
      <c r="BB95" s="549"/>
      <c r="BC95" s="549"/>
      <c r="BD95" s="550"/>
    </row>
    <row r="96" spans="1:56" ht="39.950000000000003" customHeight="1" x14ac:dyDescent="0.7">
      <c r="A96" s="71"/>
      <c r="B96" s="86">
        <f t="shared" si="9"/>
        <v>83</v>
      </c>
      <c r="C96" s="510"/>
      <c r="D96" s="511"/>
      <c r="E96" s="508"/>
      <c r="F96" s="509"/>
      <c r="G96" s="512"/>
      <c r="H96" s="513"/>
      <c r="I96" s="513"/>
      <c r="J96" s="513"/>
      <c r="K96" s="514"/>
      <c r="L96" s="515"/>
      <c r="M96" s="516"/>
      <c r="N96" s="516"/>
      <c r="O96" s="517"/>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491">
        <f t="shared" ref="AU96:AU112" si="10">IF($AZ$3="４週",SUM(P96:AQ96),IF($AZ$3="暦月",SUM(P96:AT96),""))</f>
        <v>0</v>
      </c>
      <c r="AV96" s="492"/>
      <c r="AW96" s="518">
        <f t="shared" si="8"/>
        <v>0</v>
      </c>
      <c r="AX96" s="519"/>
      <c r="AY96" s="548"/>
      <c r="AZ96" s="549"/>
      <c r="BA96" s="549"/>
      <c r="BB96" s="549"/>
      <c r="BC96" s="549"/>
      <c r="BD96" s="550"/>
    </row>
    <row r="97" spans="1:56" ht="39.950000000000003" customHeight="1" x14ac:dyDescent="0.7">
      <c r="A97" s="71"/>
      <c r="B97" s="86">
        <f t="shared" si="9"/>
        <v>84</v>
      </c>
      <c r="C97" s="510"/>
      <c r="D97" s="511"/>
      <c r="E97" s="508"/>
      <c r="F97" s="509"/>
      <c r="G97" s="512"/>
      <c r="H97" s="513"/>
      <c r="I97" s="513"/>
      <c r="J97" s="513"/>
      <c r="K97" s="514"/>
      <c r="L97" s="515"/>
      <c r="M97" s="516"/>
      <c r="N97" s="516"/>
      <c r="O97" s="517"/>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491">
        <f t="shared" si="10"/>
        <v>0</v>
      </c>
      <c r="AV97" s="492"/>
      <c r="AW97" s="518">
        <f t="shared" si="8"/>
        <v>0</v>
      </c>
      <c r="AX97" s="519"/>
      <c r="AY97" s="548"/>
      <c r="AZ97" s="549"/>
      <c r="BA97" s="549"/>
      <c r="BB97" s="549"/>
      <c r="BC97" s="549"/>
      <c r="BD97" s="550"/>
    </row>
    <row r="98" spans="1:56" ht="39.950000000000003" customHeight="1" x14ac:dyDescent="0.7">
      <c r="A98" s="71"/>
      <c r="B98" s="86">
        <f t="shared" si="9"/>
        <v>85</v>
      </c>
      <c r="C98" s="510"/>
      <c r="D98" s="511"/>
      <c r="E98" s="508"/>
      <c r="F98" s="509"/>
      <c r="G98" s="512"/>
      <c r="H98" s="513"/>
      <c r="I98" s="513"/>
      <c r="J98" s="513"/>
      <c r="K98" s="514"/>
      <c r="L98" s="515"/>
      <c r="M98" s="516"/>
      <c r="N98" s="516"/>
      <c r="O98" s="517"/>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491">
        <f t="shared" si="10"/>
        <v>0</v>
      </c>
      <c r="AV98" s="492"/>
      <c r="AW98" s="518">
        <f t="shared" si="8"/>
        <v>0</v>
      </c>
      <c r="AX98" s="519"/>
      <c r="AY98" s="548"/>
      <c r="AZ98" s="549"/>
      <c r="BA98" s="549"/>
      <c r="BB98" s="549"/>
      <c r="BC98" s="549"/>
      <c r="BD98" s="550"/>
    </row>
    <row r="99" spans="1:56" ht="39.950000000000003" customHeight="1" x14ac:dyDescent="0.7">
      <c r="A99" s="71"/>
      <c r="B99" s="86">
        <f t="shared" si="9"/>
        <v>86</v>
      </c>
      <c r="C99" s="510"/>
      <c r="D99" s="511"/>
      <c r="E99" s="508"/>
      <c r="F99" s="509"/>
      <c r="G99" s="512"/>
      <c r="H99" s="513"/>
      <c r="I99" s="513"/>
      <c r="J99" s="513"/>
      <c r="K99" s="514"/>
      <c r="L99" s="515"/>
      <c r="M99" s="516"/>
      <c r="N99" s="516"/>
      <c r="O99" s="517"/>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491">
        <f t="shared" si="10"/>
        <v>0</v>
      </c>
      <c r="AV99" s="492"/>
      <c r="AW99" s="518">
        <f t="shared" si="8"/>
        <v>0</v>
      </c>
      <c r="AX99" s="519"/>
      <c r="AY99" s="548"/>
      <c r="AZ99" s="549"/>
      <c r="BA99" s="549"/>
      <c r="BB99" s="549"/>
      <c r="BC99" s="549"/>
      <c r="BD99" s="550"/>
    </row>
    <row r="100" spans="1:56" ht="39.950000000000003" customHeight="1" x14ac:dyDescent="0.7">
      <c r="A100" s="71"/>
      <c r="B100" s="86">
        <f t="shared" si="9"/>
        <v>87</v>
      </c>
      <c r="C100" s="510"/>
      <c r="D100" s="511"/>
      <c r="E100" s="508"/>
      <c r="F100" s="509"/>
      <c r="G100" s="512"/>
      <c r="H100" s="513"/>
      <c r="I100" s="513"/>
      <c r="J100" s="513"/>
      <c r="K100" s="514"/>
      <c r="L100" s="515"/>
      <c r="M100" s="516"/>
      <c r="N100" s="516"/>
      <c r="O100" s="517"/>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491">
        <f t="shared" si="10"/>
        <v>0</v>
      </c>
      <c r="AV100" s="492"/>
      <c r="AW100" s="518">
        <f t="shared" si="8"/>
        <v>0</v>
      </c>
      <c r="AX100" s="519"/>
      <c r="AY100" s="548"/>
      <c r="AZ100" s="549"/>
      <c r="BA100" s="549"/>
      <c r="BB100" s="549"/>
      <c r="BC100" s="549"/>
      <c r="BD100" s="550"/>
    </row>
    <row r="101" spans="1:56" ht="39.950000000000003" customHeight="1" x14ac:dyDescent="0.7">
      <c r="A101" s="71"/>
      <c r="B101" s="86">
        <f t="shared" si="9"/>
        <v>88</v>
      </c>
      <c r="C101" s="510"/>
      <c r="D101" s="511"/>
      <c r="E101" s="508"/>
      <c r="F101" s="509"/>
      <c r="G101" s="512"/>
      <c r="H101" s="513"/>
      <c r="I101" s="513"/>
      <c r="J101" s="513"/>
      <c r="K101" s="514"/>
      <c r="L101" s="515"/>
      <c r="M101" s="516"/>
      <c r="N101" s="516"/>
      <c r="O101" s="517"/>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491">
        <f t="shared" si="10"/>
        <v>0</v>
      </c>
      <c r="AV101" s="492"/>
      <c r="AW101" s="518">
        <f t="shared" si="8"/>
        <v>0</v>
      </c>
      <c r="AX101" s="519"/>
      <c r="AY101" s="548"/>
      <c r="AZ101" s="549"/>
      <c r="BA101" s="549"/>
      <c r="BB101" s="549"/>
      <c r="BC101" s="549"/>
      <c r="BD101" s="550"/>
    </row>
    <row r="102" spans="1:56" ht="39.950000000000003" customHeight="1" x14ac:dyDescent="0.7">
      <c r="A102" s="71"/>
      <c r="B102" s="86">
        <f t="shared" si="9"/>
        <v>89</v>
      </c>
      <c r="C102" s="510"/>
      <c r="D102" s="511"/>
      <c r="E102" s="508"/>
      <c r="F102" s="509"/>
      <c r="G102" s="512"/>
      <c r="H102" s="513"/>
      <c r="I102" s="513"/>
      <c r="J102" s="513"/>
      <c r="K102" s="514"/>
      <c r="L102" s="515"/>
      <c r="M102" s="516"/>
      <c r="N102" s="516"/>
      <c r="O102" s="517"/>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491">
        <f t="shared" si="10"/>
        <v>0</v>
      </c>
      <c r="AV102" s="492"/>
      <c r="AW102" s="518">
        <f t="shared" si="8"/>
        <v>0</v>
      </c>
      <c r="AX102" s="519"/>
      <c r="AY102" s="548"/>
      <c r="AZ102" s="549"/>
      <c r="BA102" s="549"/>
      <c r="BB102" s="549"/>
      <c r="BC102" s="549"/>
      <c r="BD102" s="550"/>
    </row>
    <row r="103" spans="1:56" ht="39.950000000000003" customHeight="1" x14ac:dyDescent="0.7">
      <c r="A103" s="71"/>
      <c r="B103" s="86">
        <f t="shared" si="9"/>
        <v>90</v>
      </c>
      <c r="C103" s="510"/>
      <c r="D103" s="511"/>
      <c r="E103" s="508"/>
      <c r="F103" s="509"/>
      <c r="G103" s="512"/>
      <c r="H103" s="513"/>
      <c r="I103" s="513"/>
      <c r="J103" s="513"/>
      <c r="K103" s="514"/>
      <c r="L103" s="515"/>
      <c r="M103" s="516"/>
      <c r="N103" s="516"/>
      <c r="O103" s="517"/>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491">
        <f t="shared" si="10"/>
        <v>0</v>
      </c>
      <c r="AV103" s="492"/>
      <c r="AW103" s="518">
        <f t="shared" si="8"/>
        <v>0</v>
      </c>
      <c r="AX103" s="519"/>
      <c r="AY103" s="548"/>
      <c r="AZ103" s="549"/>
      <c r="BA103" s="549"/>
      <c r="BB103" s="549"/>
      <c r="BC103" s="549"/>
      <c r="BD103" s="550"/>
    </row>
    <row r="104" spans="1:56" ht="39.950000000000003" customHeight="1" x14ac:dyDescent="0.7">
      <c r="A104" s="71"/>
      <c r="B104" s="86">
        <f t="shared" si="9"/>
        <v>91</v>
      </c>
      <c r="C104" s="510"/>
      <c r="D104" s="511"/>
      <c r="E104" s="508"/>
      <c r="F104" s="509"/>
      <c r="G104" s="512"/>
      <c r="H104" s="513"/>
      <c r="I104" s="513"/>
      <c r="J104" s="513"/>
      <c r="K104" s="514"/>
      <c r="L104" s="515"/>
      <c r="M104" s="516"/>
      <c r="N104" s="516"/>
      <c r="O104" s="517"/>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491">
        <f t="shared" si="10"/>
        <v>0</v>
      </c>
      <c r="AV104" s="492"/>
      <c r="AW104" s="518">
        <f t="shared" si="8"/>
        <v>0</v>
      </c>
      <c r="AX104" s="519"/>
      <c r="AY104" s="548"/>
      <c r="AZ104" s="549"/>
      <c r="BA104" s="549"/>
      <c r="BB104" s="549"/>
      <c r="BC104" s="549"/>
      <c r="BD104" s="550"/>
    </row>
    <row r="105" spans="1:56" ht="39.950000000000003" customHeight="1" x14ac:dyDescent="0.7">
      <c r="A105" s="71"/>
      <c r="B105" s="86">
        <f t="shared" si="9"/>
        <v>92</v>
      </c>
      <c r="C105" s="510"/>
      <c r="D105" s="511"/>
      <c r="E105" s="508"/>
      <c r="F105" s="509"/>
      <c r="G105" s="512"/>
      <c r="H105" s="513"/>
      <c r="I105" s="513"/>
      <c r="J105" s="513"/>
      <c r="K105" s="514"/>
      <c r="L105" s="515"/>
      <c r="M105" s="516"/>
      <c r="N105" s="516"/>
      <c r="O105" s="517"/>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491">
        <f t="shared" si="10"/>
        <v>0</v>
      </c>
      <c r="AV105" s="492"/>
      <c r="AW105" s="518">
        <f t="shared" si="8"/>
        <v>0</v>
      </c>
      <c r="AX105" s="519"/>
      <c r="AY105" s="548"/>
      <c r="AZ105" s="549"/>
      <c r="BA105" s="549"/>
      <c r="BB105" s="549"/>
      <c r="BC105" s="549"/>
      <c r="BD105" s="550"/>
    </row>
    <row r="106" spans="1:56" ht="39.950000000000003" customHeight="1" x14ac:dyDescent="0.7">
      <c r="A106" s="71"/>
      <c r="B106" s="86">
        <f t="shared" si="9"/>
        <v>93</v>
      </c>
      <c r="C106" s="510"/>
      <c r="D106" s="511"/>
      <c r="E106" s="508"/>
      <c r="F106" s="509"/>
      <c r="G106" s="512"/>
      <c r="H106" s="513"/>
      <c r="I106" s="513"/>
      <c r="J106" s="513"/>
      <c r="K106" s="514"/>
      <c r="L106" s="515"/>
      <c r="M106" s="516"/>
      <c r="N106" s="516"/>
      <c r="O106" s="517"/>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491">
        <f t="shared" si="10"/>
        <v>0</v>
      </c>
      <c r="AV106" s="492"/>
      <c r="AW106" s="518">
        <f t="shared" si="8"/>
        <v>0</v>
      </c>
      <c r="AX106" s="519"/>
      <c r="AY106" s="548"/>
      <c r="AZ106" s="549"/>
      <c r="BA106" s="549"/>
      <c r="BB106" s="549"/>
      <c r="BC106" s="549"/>
      <c r="BD106" s="550"/>
    </row>
    <row r="107" spans="1:56" ht="39.950000000000003" customHeight="1" x14ac:dyDescent="0.7">
      <c r="A107" s="71"/>
      <c r="B107" s="86">
        <f t="shared" si="9"/>
        <v>94</v>
      </c>
      <c r="C107" s="510"/>
      <c r="D107" s="511"/>
      <c r="E107" s="508"/>
      <c r="F107" s="509"/>
      <c r="G107" s="512"/>
      <c r="H107" s="513"/>
      <c r="I107" s="513"/>
      <c r="J107" s="513"/>
      <c r="K107" s="514"/>
      <c r="L107" s="515"/>
      <c r="M107" s="516"/>
      <c r="N107" s="516"/>
      <c r="O107" s="517"/>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491">
        <f t="shared" si="10"/>
        <v>0</v>
      </c>
      <c r="AV107" s="492"/>
      <c r="AW107" s="518">
        <f t="shared" si="8"/>
        <v>0</v>
      </c>
      <c r="AX107" s="519"/>
      <c r="AY107" s="548"/>
      <c r="AZ107" s="549"/>
      <c r="BA107" s="549"/>
      <c r="BB107" s="549"/>
      <c r="BC107" s="549"/>
      <c r="BD107" s="550"/>
    </row>
    <row r="108" spans="1:56" ht="39.950000000000003" customHeight="1" x14ac:dyDescent="0.7">
      <c r="A108" s="71"/>
      <c r="B108" s="86">
        <f t="shared" si="9"/>
        <v>95</v>
      </c>
      <c r="C108" s="510"/>
      <c r="D108" s="511"/>
      <c r="E108" s="508"/>
      <c r="F108" s="509"/>
      <c r="G108" s="512"/>
      <c r="H108" s="513"/>
      <c r="I108" s="513"/>
      <c r="J108" s="513"/>
      <c r="K108" s="514"/>
      <c r="L108" s="515"/>
      <c r="M108" s="516"/>
      <c r="N108" s="516"/>
      <c r="O108" s="517"/>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491">
        <f t="shared" si="10"/>
        <v>0</v>
      </c>
      <c r="AV108" s="492"/>
      <c r="AW108" s="518">
        <f t="shared" si="8"/>
        <v>0</v>
      </c>
      <c r="AX108" s="519"/>
      <c r="AY108" s="548"/>
      <c r="AZ108" s="549"/>
      <c r="BA108" s="549"/>
      <c r="BB108" s="549"/>
      <c r="BC108" s="549"/>
      <c r="BD108" s="550"/>
    </row>
    <row r="109" spans="1:56" ht="39.950000000000003" customHeight="1" x14ac:dyDescent="0.7">
      <c r="A109" s="71"/>
      <c r="B109" s="86">
        <f t="shared" si="9"/>
        <v>96</v>
      </c>
      <c r="C109" s="510"/>
      <c r="D109" s="511"/>
      <c r="E109" s="508"/>
      <c r="F109" s="509"/>
      <c r="G109" s="512"/>
      <c r="H109" s="513"/>
      <c r="I109" s="513"/>
      <c r="J109" s="513"/>
      <c r="K109" s="514"/>
      <c r="L109" s="515"/>
      <c r="M109" s="516"/>
      <c r="N109" s="516"/>
      <c r="O109" s="517"/>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491">
        <f t="shared" si="10"/>
        <v>0</v>
      </c>
      <c r="AV109" s="492"/>
      <c r="AW109" s="518">
        <f t="shared" si="8"/>
        <v>0</v>
      </c>
      <c r="AX109" s="519"/>
      <c r="AY109" s="548"/>
      <c r="AZ109" s="549"/>
      <c r="BA109" s="549"/>
      <c r="BB109" s="549"/>
      <c r="BC109" s="549"/>
      <c r="BD109" s="550"/>
    </row>
    <row r="110" spans="1:56" ht="39.950000000000003" customHeight="1" x14ac:dyDescent="0.7">
      <c r="A110" s="71"/>
      <c r="B110" s="86">
        <f t="shared" si="9"/>
        <v>97</v>
      </c>
      <c r="C110" s="510"/>
      <c r="D110" s="511"/>
      <c r="E110" s="508"/>
      <c r="F110" s="509"/>
      <c r="G110" s="512"/>
      <c r="H110" s="513"/>
      <c r="I110" s="513"/>
      <c r="J110" s="513"/>
      <c r="K110" s="514"/>
      <c r="L110" s="515"/>
      <c r="M110" s="516"/>
      <c r="N110" s="516"/>
      <c r="O110" s="517"/>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491">
        <f t="shared" si="10"/>
        <v>0</v>
      </c>
      <c r="AV110" s="492"/>
      <c r="AW110" s="518">
        <f t="shared" si="8"/>
        <v>0</v>
      </c>
      <c r="AX110" s="519"/>
      <c r="AY110" s="548"/>
      <c r="AZ110" s="549"/>
      <c r="BA110" s="549"/>
      <c r="BB110" s="549"/>
      <c r="BC110" s="549"/>
      <c r="BD110" s="550"/>
    </row>
    <row r="111" spans="1:56" ht="39.950000000000003" customHeight="1" x14ac:dyDescent="0.7">
      <c r="A111" s="71"/>
      <c r="B111" s="86">
        <f t="shared" si="9"/>
        <v>98</v>
      </c>
      <c r="C111" s="510"/>
      <c r="D111" s="511"/>
      <c r="E111" s="508"/>
      <c r="F111" s="509"/>
      <c r="G111" s="512"/>
      <c r="H111" s="513"/>
      <c r="I111" s="513"/>
      <c r="J111" s="513"/>
      <c r="K111" s="514"/>
      <c r="L111" s="515"/>
      <c r="M111" s="516"/>
      <c r="N111" s="516"/>
      <c r="O111" s="517"/>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491">
        <f t="shared" si="10"/>
        <v>0</v>
      </c>
      <c r="AV111" s="492"/>
      <c r="AW111" s="518">
        <f t="shared" si="8"/>
        <v>0</v>
      </c>
      <c r="AX111" s="519"/>
      <c r="AY111" s="548"/>
      <c r="AZ111" s="549"/>
      <c r="BA111" s="549"/>
      <c r="BB111" s="549"/>
      <c r="BC111" s="549"/>
      <c r="BD111" s="550"/>
    </row>
    <row r="112" spans="1:56" ht="39.950000000000003" customHeight="1" x14ac:dyDescent="0.7">
      <c r="A112" s="71"/>
      <c r="B112" s="86">
        <f t="shared" si="9"/>
        <v>99</v>
      </c>
      <c r="C112" s="510"/>
      <c r="D112" s="511"/>
      <c r="E112" s="508"/>
      <c r="F112" s="509"/>
      <c r="G112" s="512"/>
      <c r="H112" s="513"/>
      <c r="I112" s="513"/>
      <c r="J112" s="513"/>
      <c r="K112" s="514"/>
      <c r="L112" s="515"/>
      <c r="M112" s="516"/>
      <c r="N112" s="516"/>
      <c r="O112" s="517"/>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491">
        <f t="shared" si="10"/>
        <v>0</v>
      </c>
      <c r="AV112" s="492"/>
      <c r="AW112" s="518">
        <f t="shared" si="8"/>
        <v>0</v>
      </c>
      <c r="AX112" s="519"/>
      <c r="AY112" s="548"/>
      <c r="AZ112" s="549"/>
      <c r="BA112" s="549"/>
      <c r="BB112" s="549"/>
      <c r="BC112" s="549"/>
      <c r="BD112" s="550"/>
    </row>
    <row r="113" spans="1:56" ht="39.950000000000003" customHeight="1" thickBot="1" x14ac:dyDescent="0.75">
      <c r="A113" s="71"/>
      <c r="B113" s="87">
        <f t="shared" si="9"/>
        <v>100</v>
      </c>
      <c r="C113" s="538"/>
      <c r="D113" s="539"/>
      <c r="E113" s="540"/>
      <c r="F113" s="541"/>
      <c r="G113" s="542"/>
      <c r="H113" s="543"/>
      <c r="I113" s="543"/>
      <c r="J113" s="543"/>
      <c r="K113" s="544"/>
      <c r="L113" s="545"/>
      <c r="M113" s="546"/>
      <c r="N113" s="546"/>
      <c r="O113" s="547"/>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524">
        <f t="shared" si="3"/>
        <v>0</v>
      </c>
      <c r="AV113" s="525"/>
      <c r="AW113" s="526">
        <f t="shared" si="8"/>
        <v>0</v>
      </c>
      <c r="AX113" s="527"/>
      <c r="AY113" s="551"/>
      <c r="AZ113" s="552"/>
      <c r="BA113" s="552"/>
      <c r="BB113" s="552"/>
      <c r="BC113" s="552"/>
      <c r="BD113" s="553"/>
    </row>
    <row r="114" spans="1:56" ht="20.25" customHeight="1" x14ac:dyDescent="0.7">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7">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7">
      <c r="A116" s="71"/>
      <c r="B116" s="98"/>
      <c r="C116" s="466" t="s">
        <v>35</v>
      </c>
      <c r="D116" s="466"/>
      <c r="E116" s="466" t="s">
        <v>36</v>
      </c>
      <c r="F116" s="466"/>
      <c r="G116" s="466"/>
      <c r="H116" s="466"/>
      <c r="I116" s="98"/>
      <c r="J116" s="467" t="s">
        <v>39</v>
      </c>
      <c r="K116" s="467"/>
      <c r="L116" s="467"/>
      <c r="M116" s="467"/>
      <c r="N116" s="67"/>
      <c r="O116" s="67"/>
      <c r="P116" s="96" t="s">
        <v>47</v>
      </c>
      <c r="Q116" s="96"/>
      <c r="R116" s="98"/>
      <c r="S116" s="98"/>
      <c r="T116" s="441" t="s">
        <v>7</v>
      </c>
      <c r="U116" s="443"/>
      <c r="V116" s="441" t="s">
        <v>8</v>
      </c>
      <c r="W116" s="442"/>
      <c r="X116" s="442"/>
      <c r="Y116" s="44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7">
      <c r="A117" s="71"/>
      <c r="B117" s="98"/>
      <c r="C117" s="440"/>
      <c r="D117" s="440"/>
      <c r="E117" s="440" t="s">
        <v>37</v>
      </c>
      <c r="F117" s="440"/>
      <c r="G117" s="440" t="s">
        <v>38</v>
      </c>
      <c r="H117" s="440"/>
      <c r="I117" s="98"/>
      <c r="J117" s="440" t="s">
        <v>37</v>
      </c>
      <c r="K117" s="440"/>
      <c r="L117" s="440" t="s">
        <v>38</v>
      </c>
      <c r="M117" s="440"/>
      <c r="N117" s="67"/>
      <c r="O117" s="67"/>
      <c r="P117" s="96" t="s">
        <v>44</v>
      </c>
      <c r="Q117" s="96"/>
      <c r="R117" s="98"/>
      <c r="S117" s="98"/>
      <c r="T117" s="441" t="s">
        <v>3</v>
      </c>
      <c r="U117" s="443"/>
      <c r="V117" s="441" t="s">
        <v>50</v>
      </c>
      <c r="W117" s="442"/>
      <c r="X117" s="442"/>
      <c r="Y117" s="44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7">
      <c r="A118" s="71"/>
      <c r="B118" s="98"/>
      <c r="C118" s="441" t="s">
        <v>3</v>
      </c>
      <c r="D118" s="443"/>
      <c r="E118" s="450">
        <f>SUMIFS($AU$14:$AV$113,$C$14:$D$113,"介護支援専門員",$E$14:$F$113,"A")</f>
        <v>0</v>
      </c>
      <c r="F118" s="451"/>
      <c r="G118" s="452">
        <f>SUMIFS($AW$14:$AX$113,$C$14:$D$113,"介護支援専門員",$E$14:$F$113,"A")</f>
        <v>0</v>
      </c>
      <c r="H118" s="453"/>
      <c r="I118" s="112"/>
      <c r="J118" s="462">
        <v>0</v>
      </c>
      <c r="K118" s="463"/>
      <c r="L118" s="462">
        <v>0</v>
      </c>
      <c r="M118" s="463"/>
      <c r="N118" s="111"/>
      <c r="O118" s="111"/>
      <c r="P118" s="462">
        <v>0</v>
      </c>
      <c r="Q118" s="463"/>
      <c r="R118" s="98"/>
      <c r="S118" s="98"/>
      <c r="T118" s="441" t="s">
        <v>4</v>
      </c>
      <c r="U118" s="443"/>
      <c r="V118" s="441" t="s">
        <v>51</v>
      </c>
      <c r="W118" s="442"/>
      <c r="X118" s="442"/>
      <c r="Y118" s="44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7">
      <c r="A119" s="71"/>
      <c r="B119" s="98"/>
      <c r="C119" s="441" t="s">
        <v>4</v>
      </c>
      <c r="D119" s="443"/>
      <c r="E119" s="450">
        <f>SUMIFS($AU$14:$AV$113,$C$14:$D$113,"介護支援専門員",$E$14:$F$113,"B")</f>
        <v>0</v>
      </c>
      <c r="F119" s="451"/>
      <c r="G119" s="452">
        <f>SUMIFS($AW$14:$AX$113,$C$14:$D$113,"介護支援専門員",$E$14:$F$113,"B")</f>
        <v>0</v>
      </c>
      <c r="H119" s="453"/>
      <c r="I119" s="112"/>
      <c r="J119" s="462">
        <v>0</v>
      </c>
      <c r="K119" s="463"/>
      <c r="L119" s="462">
        <v>0</v>
      </c>
      <c r="M119" s="463"/>
      <c r="N119" s="111"/>
      <c r="O119" s="111"/>
      <c r="P119" s="462">
        <v>0</v>
      </c>
      <c r="Q119" s="463"/>
      <c r="R119" s="98"/>
      <c r="S119" s="98"/>
      <c r="T119" s="441" t="s">
        <v>5</v>
      </c>
      <c r="U119" s="443"/>
      <c r="V119" s="441" t="s">
        <v>52</v>
      </c>
      <c r="W119" s="442"/>
      <c r="X119" s="442"/>
      <c r="Y119" s="44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7">
      <c r="A120" s="71"/>
      <c r="B120" s="98"/>
      <c r="C120" s="441" t="s">
        <v>5</v>
      </c>
      <c r="D120" s="443"/>
      <c r="E120" s="450">
        <f>SUMIFS($AU$14:$AV$113,$C$14:$D$113,"介護支援専門員",$E$14:$F$113,"C")</f>
        <v>0</v>
      </c>
      <c r="F120" s="451"/>
      <c r="G120" s="452">
        <f>SUMIFS($AW$14:$AX$113,$C$14:$D$113,"介護支援専門員",$E$14:$F$113,"C")</f>
        <v>0</v>
      </c>
      <c r="H120" s="453"/>
      <c r="I120" s="112"/>
      <c r="J120" s="462">
        <v>0</v>
      </c>
      <c r="K120" s="463"/>
      <c r="L120" s="464">
        <v>0</v>
      </c>
      <c r="M120" s="465"/>
      <c r="N120" s="111"/>
      <c r="O120" s="111"/>
      <c r="P120" s="450" t="s">
        <v>30</v>
      </c>
      <c r="Q120" s="451"/>
      <c r="R120" s="98"/>
      <c r="S120" s="98"/>
      <c r="T120" s="441" t="s">
        <v>6</v>
      </c>
      <c r="U120" s="443"/>
      <c r="V120" s="441" t="s">
        <v>69</v>
      </c>
      <c r="W120" s="442"/>
      <c r="X120" s="442"/>
      <c r="Y120" s="44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7">
      <c r="A121" s="71"/>
      <c r="B121" s="98"/>
      <c r="C121" s="441" t="s">
        <v>6</v>
      </c>
      <c r="D121" s="443"/>
      <c r="E121" s="450">
        <f>SUMIFS($AU$14:$AV$113,$C$14:$D$113,"介護支援専門員",$E$14:$F$113,"D")</f>
        <v>0</v>
      </c>
      <c r="F121" s="451"/>
      <c r="G121" s="452">
        <f>SUMIFS($AW$14:$AX$113,$C$14:$D$113,"介護支援専門員",$E$14:$F$113,"D")</f>
        <v>0</v>
      </c>
      <c r="H121" s="453"/>
      <c r="I121" s="112"/>
      <c r="J121" s="462">
        <v>0</v>
      </c>
      <c r="K121" s="463"/>
      <c r="L121" s="464">
        <v>0</v>
      </c>
      <c r="M121" s="465"/>
      <c r="N121" s="111"/>
      <c r="O121" s="111"/>
      <c r="P121" s="450" t="s">
        <v>30</v>
      </c>
      <c r="Q121" s="451"/>
      <c r="R121" s="98"/>
      <c r="S121" s="98"/>
      <c r="T121" s="98"/>
      <c r="U121" s="454"/>
      <c r="V121" s="454"/>
      <c r="W121" s="461"/>
      <c r="X121" s="461"/>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7">
      <c r="A122" s="71"/>
      <c r="B122" s="98"/>
      <c r="C122" s="441" t="s">
        <v>27</v>
      </c>
      <c r="D122" s="443"/>
      <c r="E122" s="450">
        <f>SUM(E118:F121)</f>
        <v>0</v>
      </c>
      <c r="F122" s="451"/>
      <c r="G122" s="452">
        <f>SUM(G118:H121)</f>
        <v>0</v>
      </c>
      <c r="H122" s="453"/>
      <c r="I122" s="112"/>
      <c r="J122" s="450">
        <f>SUM(J118:K121)</f>
        <v>0</v>
      </c>
      <c r="K122" s="451"/>
      <c r="L122" s="450">
        <f>SUM(L118:M121)</f>
        <v>0</v>
      </c>
      <c r="M122" s="451"/>
      <c r="N122" s="111"/>
      <c r="O122" s="111"/>
      <c r="P122" s="450">
        <f>SUM(P118:Q119)</f>
        <v>0</v>
      </c>
      <c r="Q122" s="451"/>
      <c r="R122" s="98"/>
      <c r="S122" s="98"/>
      <c r="T122" s="98"/>
      <c r="U122" s="454"/>
      <c r="V122" s="454"/>
      <c r="W122" s="461"/>
      <c r="X122" s="461"/>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7">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7">
      <c r="A124" s="71"/>
      <c r="B124" s="98"/>
      <c r="C124" s="99" t="s">
        <v>45</v>
      </c>
      <c r="D124" s="98"/>
      <c r="E124" s="98"/>
      <c r="F124" s="98"/>
      <c r="G124" s="98"/>
      <c r="H124" s="98"/>
      <c r="I124" s="106" t="s">
        <v>89</v>
      </c>
      <c r="J124" s="456" t="s">
        <v>90</v>
      </c>
      <c r="K124" s="457"/>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7">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7">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440" t="s">
        <v>42</v>
      </c>
      <c r="N126" s="440"/>
      <c r="O126" s="440"/>
      <c r="P126" s="44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7">
      <c r="A127" s="71"/>
      <c r="B127" s="98"/>
      <c r="C127" s="458">
        <f>IF($J$124="週",L122,J122)</f>
        <v>0</v>
      </c>
      <c r="D127" s="459"/>
      <c r="E127" s="459"/>
      <c r="F127" s="460"/>
      <c r="G127" s="145" t="s">
        <v>28</v>
      </c>
      <c r="H127" s="441">
        <f>IF($J$124="週",$AV$5,$AZ$5)</f>
        <v>40</v>
      </c>
      <c r="I127" s="442"/>
      <c r="J127" s="442"/>
      <c r="K127" s="443"/>
      <c r="L127" s="145" t="s">
        <v>29</v>
      </c>
      <c r="M127" s="444">
        <f>ROUNDDOWN(C127/H127,1)</f>
        <v>0</v>
      </c>
      <c r="N127" s="445"/>
      <c r="O127" s="445"/>
      <c r="P127" s="446"/>
      <c r="Q127" s="98"/>
      <c r="R127" s="98"/>
      <c r="S127" s="98"/>
      <c r="T127" s="98"/>
      <c r="U127" s="455"/>
      <c r="V127" s="455"/>
      <c r="W127" s="455"/>
      <c r="X127" s="45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7">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7">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7">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7">
      <c r="A131" s="71"/>
      <c r="B131" s="98"/>
      <c r="C131" s="67" t="s">
        <v>43</v>
      </c>
      <c r="D131" s="67"/>
      <c r="E131" s="67"/>
      <c r="F131" s="67"/>
      <c r="G131" s="67"/>
      <c r="H131" s="98" t="s">
        <v>46</v>
      </c>
      <c r="I131" s="67"/>
      <c r="J131" s="67"/>
      <c r="K131" s="67"/>
      <c r="L131" s="67"/>
      <c r="M131" s="440" t="s">
        <v>27</v>
      </c>
      <c r="N131" s="440"/>
      <c r="O131" s="440"/>
      <c r="P131" s="44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7">
      <c r="A132" s="71"/>
      <c r="B132" s="98"/>
      <c r="C132" s="441">
        <f>P122</f>
        <v>0</v>
      </c>
      <c r="D132" s="442"/>
      <c r="E132" s="442"/>
      <c r="F132" s="443"/>
      <c r="G132" s="145" t="s">
        <v>81</v>
      </c>
      <c r="H132" s="444">
        <f>M127</f>
        <v>0</v>
      </c>
      <c r="I132" s="445"/>
      <c r="J132" s="445"/>
      <c r="K132" s="446"/>
      <c r="L132" s="145" t="s">
        <v>29</v>
      </c>
      <c r="M132" s="447">
        <f>ROUNDDOWN(C132+H132,1)</f>
        <v>0</v>
      </c>
      <c r="N132" s="448"/>
      <c r="O132" s="448"/>
      <c r="P132" s="449"/>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7">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7">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7">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7">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7">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7">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7">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5" priority="9">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heetViews>
  <sheetFormatPr defaultColWidth="4.5" defaultRowHeight="20.25" customHeight="1" x14ac:dyDescent="0.7"/>
  <cols>
    <col min="1" max="1" width="1.375" style="34" customWidth="1"/>
    <col min="2" max="56" width="5.625" style="34" customWidth="1"/>
    <col min="57" max="16384" width="4.5" style="34"/>
  </cols>
  <sheetData>
    <row r="1" spans="1:57" s="33" customFormat="1" ht="20.25" customHeight="1" x14ac:dyDescent="0.7">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468" t="s">
        <v>110</v>
      </c>
      <c r="AN1" s="468"/>
      <c r="AO1" s="468"/>
      <c r="AP1" s="468"/>
      <c r="AQ1" s="468"/>
      <c r="AR1" s="468"/>
      <c r="AS1" s="468"/>
      <c r="AT1" s="468"/>
      <c r="AU1" s="468"/>
      <c r="AV1" s="468"/>
      <c r="AW1" s="468"/>
      <c r="AX1" s="468"/>
      <c r="AY1" s="468"/>
      <c r="AZ1" s="468"/>
      <c r="BA1" s="468"/>
      <c r="BB1" s="40" t="s">
        <v>0</v>
      </c>
      <c r="BC1" s="36"/>
      <c r="BD1" s="36"/>
    </row>
    <row r="2" spans="1:57" s="31" customFormat="1" ht="20.25" customHeight="1" x14ac:dyDescent="0.7">
      <c r="A2" s="41"/>
      <c r="B2" s="41"/>
      <c r="C2" s="41"/>
      <c r="D2" s="38"/>
      <c r="E2" s="41"/>
      <c r="F2" s="41"/>
      <c r="G2" s="41"/>
      <c r="H2" s="38"/>
      <c r="I2" s="39"/>
      <c r="J2" s="39"/>
      <c r="K2" s="39"/>
      <c r="L2" s="39"/>
      <c r="M2" s="39"/>
      <c r="N2" s="41"/>
      <c r="O2" s="41"/>
      <c r="P2" s="41"/>
      <c r="Q2" s="41"/>
      <c r="R2" s="41"/>
      <c r="S2" s="41"/>
      <c r="T2" s="39" t="s">
        <v>19</v>
      </c>
      <c r="U2" s="470">
        <v>3</v>
      </c>
      <c r="V2" s="470"/>
      <c r="W2" s="39" t="s">
        <v>16</v>
      </c>
      <c r="X2" s="469">
        <f>IF(U2=0,"",YEAR(DATE(2018+U2,1,1)))</f>
        <v>2021</v>
      </c>
      <c r="Y2" s="469"/>
      <c r="Z2" s="41" t="s">
        <v>20</v>
      </c>
      <c r="AA2" s="41" t="s">
        <v>21</v>
      </c>
      <c r="AB2" s="470">
        <v>4</v>
      </c>
      <c r="AC2" s="470"/>
      <c r="AD2" s="41" t="s">
        <v>22</v>
      </c>
      <c r="AE2" s="41"/>
      <c r="AF2" s="41"/>
      <c r="AG2" s="41"/>
      <c r="AH2" s="41"/>
      <c r="AI2" s="41"/>
      <c r="AJ2" s="40"/>
      <c r="AK2" s="39" t="s">
        <v>17</v>
      </c>
      <c r="AL2" s="39" t="s">
        <v>16</v>
      </c>
      <c r="AM2" s="470" t="s">
        <v>109</v>
      </c>
      <c r="AN2" s="470"/>
      <c r="AO2" s="470"/>
      <c r="AP2" s="470"/>
      <c r="AQ2" s="470"/>
      <c r="AR2" s="470"/>
      <c r="AS2" s="470"/>
      <c r="AT2" s="470"/>
      <c r="AU2" s="470"/>
      <c r="AV2" s="470"/>
      <c r="AW2" s="470"/>
      <c r="AX2" s="470"/>
      <c r="AY2" s="470"/>
      <c r="AZ2" s="470"/>
      <c r="BA2" s="470"/>
      <c r="BB2" s="40" t="s">
        <v>0</v>
      </c>
      <c r="BC2" s="39"/>
      <c r="BD2" s="39"/>
      <c r="BE2" s="32"/>
    </row>
    <row r="3" spans="1:57" s="31" customFormat="1" ht="20.25" customHeight="1" x14ac:dyDescent="0.7">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490" t="s">
        <v>99</v>
      </c>
      <c r="BA3" s="490"/>
      <c r="BB3" s="490"/>
      <c r="BC3" s="490"/>
      <c r="BD3" s="39"/>
      <c r="BE3" s="32"/>
    </row>
    <row r="4" spans="1:57" s="31" customFormat="1" ht="20.25" customHeight="1" x14ac:dyDescent="0.7">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490" t="s">
        <v>94</v>
      </c>
      <c r="BA4" s="490"/>
      <c r="BB4" s="490"/>
      <c r="BC4" s="490"/>
      <c r="BD4" s="39"/>
      <c r="BE4" s="32"/>
    </row>
    <row r="5" spans="1:57" s="31" customFormat="1" ht="20.25" customHeight="1" x14ac:dyDescent="0.7">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484">
        <v>40</v>
      </c>
      <c r="AW5" s="485"/>
      <c r="AX5" s="61" t="s">
        <v>23</v>
      </c>
      <c r="AY5" s="60"/>
      <c r="AZ5" s="557">
        <v>160</v>
      </c>
      <c r="BA5" s="558"/>
      <c r="BB5" s="61" t="s">
        <v>84</v>
      </c>
      <c r="BC5" s="60"/>
      <c r="BD5" s="41"/>
      <c r="BE5" s="32"/>
    </row>
    <row r="6" spans="1:57" s="31" customFormat="1" ht="20.25" customHeight="1" x14ac:dyDescent="0.7">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484">
        <v>100</v>
      </c>
      <c r="BA6" s="485"/>
      <c r="BB6" s="157" t="s">
        <v>124</v>
      </c>
      <c r="BC6" s="60"/>
      <c r="BD6" s="41"/>
      <c r="BE6" s="32"/>
    </row>
    <row r="7" spans="1:57" s="31" customFormat="1" ht="20.25" customHeight="1" x14ac:dyDescent="0.7">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488">
        <f>DAY(EOMONTH(DATE(X2,AB2,1),0))</f>
        <v>30</v>
      </c>
      <c r="BA7" s="489"/>
      <c r="BB7" s="61" t="s">
        <v>25</v>
      </c>
      <c r="BC7" s="41"/>
      <c r="BD7" s="41"/>
      <c r="BE7" s="32"/>
    </row>
    <row r="8" spans="1:57" ht="5.0999999999999996" customHeight="1" thickBot="1" x14ac:dyDescent="0.7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75">
      <c r="A9" s="71"/>
      <c r="B9" s="493" t="s">
        <v>26</v>
      </c>
      <c r="C9" s="497" t="s">
        <v>126</v>
      </c>
      <c r="D9" s="505"/>
      <c r="E9" s="496" t="s">
        <v>127</v>
      </c>
      <c r="F9" s="505"/>
      <c r="G9" s="496" t="s">
        <v>128</v>
      </c>
      <c r="H9" s="497"/>
      <c r="I9" s="497"/>
      <c r="J9" s="497"/>
      <c r="K9" s="505"/>
      <c r="L9" s="496" t="s">
        <v>129</v>
      </c>
      <c r="M9" s="497"/>
      <c r="N9" s="497"/>
      <c r="O9" s="498"/>
      <c r="P9" s="486" t="s">
        <v>130</v>
      </c>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c r="AS9" s="487"/>
      <c r="AT9" s="487"/>
      <c r="AU9" s="476" t="str">
        <f>IF(AZ3="４週","(10)1～4週目の勤務時間数合計","(10)1か月の勤務時間数合計")</f>
        <v>(10)1～4週目の勤務時間数合計</v>
      </c>
      <c r="AV9" s="477"/>
      <c r="AW9" s="476" t="s">
        <v>131</v>
      </c>
      <c r="AX9" s="477"/>
      <c r="AY9" s="471" t="s">
        <v>132</v>
      </c>
      <c r="AZ9" s="471"/>
      <c r="BA9" s="471"/>
      <c r="BB9" s="471"/>
      <c r="BC9" s="471"/>
      <c r="BD9" s="471"/>
    </row>
    <row r="10" spans="1:57" ht="20.25" customHeight="1" thickBot="1" x14ac:dyDescent="0.75">
      <c r="A10" s="71"/>
      <c r="B10" s="494"/>
      <c r="C10" s="500"/>
      <c r="D10" s="506"/>
      <c r="E10" s="499"/>
      <c r="F10" s="506"/>
      <c r="G10" s="499"/>
      <c r="H10" s="500"/>
      <c r="I10" s="500"/>
      <c r="J10" s="500"/>
      <c r="K10" s="506"/>
      <c r="L10" s="499"/>
      <c r="M10" s="500"/>
      <c r="N10" s="500"/>
      <c r="O10" s="501"/>
      <c r="P10" s="473" t="s">
        <v>10</v>
      </c>
      <c r="Q10" s="474"/>
      <c r="R10" s="474"/>
      <c r="S10" s="474"/>
      <c r="T10" s="474"/>
      <c r="U10" s="474"/>
      <c r="V10" s="475"/>
      <c r="W10" s="473" t="s">
        <v>11</v>
      </c>
      <c r="X10" s="474"/>
      <c r="Y10" s="474"/>
      <c r="Z10" s="474"/>
      <c r="AA10" s="474"/>
      <c r="AB10" s="474"/>
      <c r="AC10" s="475"/>
      <c r="AD10" s="473" t="s">
        <v>12</v>
      </c>
      <c r="AE10" s="474"/>
      <c r="AF10" s="474"/>
      <c r="AG10" s="474"/>
      <c r="AH10" s="474"/>
      <c r="AI10" s="474"/>
      <c r="AJ10" s="475"/>
      <c r="AK10" s="473" t="s">
        <v>13</v>
      </c>
      <c r="AL10" s="474"/>
      <c r="AM10" s="474"/>
      <c r="AN10" s="474"/>
      <c r="AO10" s="474"/>
      <c r="AP10" s="474"/>
      <c r="AQ10" s="475"/>
      <c r="AR10" s="473" t="s">
        <v>14</v>
      </c>
      <c r="AS10" s="474"/>
      <c r="AT10" s="475"/>
      <c r="AU10" s="478"/>
      <c r="AV10" s="479"/>
      <c r="AW10" s="478"/>
      <c r="AX10" s="479"/>
      <c r="AY10" s="471"/>
      <c r="AZ10" s="471"/>
      <c r="BA10" s="471"/>
      <c r="BB10" s="471"/>
      <c r="BC10" s="471"/>
      <c r="BD10" s="471"/>
    </row>
    <row r="11" spans="1:57" ht="20.25" customHeight="1" thickBot="1" x14ac:dyDescent="0.75">
      <c r="A11" s="71"/>
      <c r="B11" s="494"/>
      <c r="C11" s="500"/>
      <c r="D11" s="506"/>
      <c r="E11" s="499"/>
      <c r="F11" s="506"/>
      <c r="G11" s="499"/>
      <c r="H11" s="500"/>
      <c r="I11" s="500"/>
      <c r="J11" s="500"/>
      <c r="K11" s="506"/>
      <c r="L11" s="499"/>
      <c r="M11" s="500"/>
      <c r="N11" s="500"/>
      <c r="O11" s="501"/>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478"/>
      <c r="AV11" s="479"/>
      <c r="AW11" s="478"/>
      <c r="AX11" s="479"/>
      <c r="AY11" s="471"/>
      <c r="AZ11" s="471"/>
      <c r="BA11" s="471"/>
      <c r="BB11" s="471"/>
      <c r="BC11" s="471"/>
      <c r="BD11" s="471"/>
    </row>
    <row r="12" spans="1:57" ht="20.25" hidden="1" customHeight="1" thickBot="1" x14ac:dyDescent="0.75">
      <c r="A12" s="71"/>
      <c r="B12" s="494"/>
      <c r="C12" s="500"/>
      <c r="D12" s="506"/>
      <c r="E12" s="499"/>
      <c r="F12" s="506"/>
      <c r="G12" s="499"/>
      <c r="H12" s="500"/>
      <c r="I12" s="500"/>
      <c r="J12" s="500"/>
      <c r="K12" s="506"/>
      <c r="L12" s="499"/>
      <c r="M12" s="500"/>
      <c r="N12" s="500"/>
      <c r="O12" s="501"/>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480"/>
      <c r="AV12" s="481"/>
      <c r="AW12" s="480"/>
      <c r="AX12" s="481"/>
      <c r="AY12" s="472"/>
      <c r="AZ12" s="472"/>
      <c r="BA12" s="472"/>
      <c r="BB12" s="472"/>
      <c r="BC12" s="472"/>
      <c r="BD12" s="472"/>
    </row>
    <row r="13" spans="1:57" ht="20.25" customHeight="1" thickBot="1" x14ac:dyDescent="0.75">
      <c r="A13" s="71"/>
      <c r="B13" s="495"/>
      <c r="C13" s="503"/>
      <c r="D13" s="507"/>
      <c r="E13" s="502"/>
      <c r="F13" s="507"/>
      <c r="G13" s="502"/>
      <c r="H13" s="503"/>
      <c r="I13" s="503"/>
      <c r="J13" s="503"/>
      <c r="K13" s="507"/>
      <c r="L13" s="502"/>
      <c r="M13" s="503"/>
      <c r="N13" s="503"/>
      <c r="O13" s="50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482"/>
      <c r="AV13" s="483"/>
      <c r="AW13" s="482"/>
      <c r="AX13" s="483"/>
      <c r="AY13" s="472"/>
      <c r="AZ13" s="472"/>
      <c r="BA13" s="472"/>
      <c r="BB13" s="472"/>
      <c r="BC13" s="472"/>
      <c r="BD13" s="472"/>
    </row>
    <row r="14" spans="1:57" ht="39.950000000000003" customHeight="1" x14ac:dyDescent="0.7">
      <c r="A14" s="71"/>
      <c r="B14" s="85">
        <v>1</v>
      </c>
      <c r="C14" s="528" t="s">
        <v>2</v>
      </c>
      <c r="D14" s="529"/>
      <c r="E14" s="530" t="s">
        <v>66</v>
      </c>
      <c r="F14" s="531"/>
      <c r="G14" s="532" t="s">
        <v>114</v>
      </c>
      <c r="H14" s="533"/>
      <c r="I14" s="533"/>
      <c r="J14" s="533"/>
      <c r="K14" s="534"/>
      <c r="L14" s="535" t="s">
        <v>68</v>
      </c>
      <c r="M14" s="536"/>
      <c r="N14" s="536"/>
      <c r="O14" s="53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520">
        <f>IF($AZ$3="４週",SUM(P14:AQ14),IF($AZ$3="暦月",SUM(P14:AT14),""))</f>
        <v>160</v>
      </c>
      <c r="AV14" s="521"/>
      <c r="AW14" s="522">
        <f t="shared" ref="AW14:AW31" si="1">IF($AZ$3="４週",AU14/4,IF($AZ$3="暦月",AU14/($AZ$7/7),""))</f>
        <v>40</v>
      </c>
      <c r="AX14" s="523"/>
      <c r="AY14" s="554"/>
      <c r="AZ14" s="555"/>
      <c r="BA14" s="555"/>
      <c r="BB14" s="555"/>
      <c r="BC14" s="555"/>
      <c r="BD14" s="556"/>
    </row>
    <row r="15" spans="1:57" ht="39.950000000000003" customHeight="1" x14ac:dyDescent="0.7">
      <c r="A15" s="71"/>
      <c r="B15" s="86">
        <f t="shared" ref="B15:B31" si="2">B14+1</f>
        <v>2</v>
      </c>
      <c r="C15" s="510" t="s">
        <v>112</v>
      </c>
      <c r="D15" s="511"/>
      <c r="E15" s="508" t="s">
        <v>66</v>
      </c>
      <c r="F15" s="509"/>
      <c r="G15" s="512" t="s">
        <v>114</v>
      </c>
      <c r="H15" s="513"/>
      <c r="I15" s="513"/>
      <c r="J15" s="513"/>
      <c r="K15" s="514"/>
      <c r="L15" s="515" t="s">
        <v>100</v>
      </c>
      <c r="M15" s="516"/>
      <c r="N15" s="516"/>
      <c r="O15" s="517"/>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491">
        <f>IF($AZ$3="４週",SUM(P15:AQ15),IF($AZ$3="暦月",SUM(P15:AT15),""))</f>
        <v>160</v>
      </c>
      <c r="AV15" s="492"/>
      <c r="AW15" s="518">
        <f t="shared" si="1"/>
        <v>40</v>
      </c>
      <c r="AX15" s="519"/>
      <c r="AY15" s="548"/>
      <c r="AZ15" s="549"/>
      <c r="BA15" s="549"/>
      <c r="BB15" s="549"/>
      <c r="BC15" s="549"/>
      <c r="BD15" s="550"/>
    </row>
    <row r="16" spans="1:57" ht="39.950000000000003" customHeight="1" x14ac:dyDescent="0.7">
      <c r="A16" s="71"/>
      <c r="B16" s="86">
        <f t="shared" si="2"/>
        <v>3</v>
      </c>
      <c r="C16" s="510" t="s">
        <v>112</v>
      </c>
      <c r="D16" s="511"/>
      <c r="E16" s="508" t="s">
        <v>66</v>
      </c>
      <c r="F16" s="509"/>
      <c r="G16" s="512" t="s">
        <v>112</v>
      </c>
      <c r="H16" s="513"/>
      <c r="I16" s="513"/>
      <c r="J16" s="513"/>
      <c r="K16" s="514"/>
      <c r="L16" s="515" t="s">
        <v>78</v>
      </c>
      <c r="M16" s="516"/>
      <c r="N16" s="516"/>
      <c r="O16" s="517"/>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491">
        <f>IF($AZ$3="４週",SUM(P16:AQ16),IF($AZ$3="暦月",SUM(P16:AT16),""))</f>
        <v>160</v>
      </c>
      <c r="AV16" s="492"/>
      <c r="AW16" s="518">
        <f t="shared" si="1"/>
        <v>40</v>
      </c>
      <c r="AX16" s="519"/>
      <c r="AY16" s="548"/>
      <c r="AZ16" s="549"/>
      <c r="BA16" s="549"/>
      <c r="BB16" s="549"/>
      <c r="BC16" s="549"/>
      <c r="BD16" s="550"/>
    </row>
    <row r="17" spans="1:56" ht="39.950000000000003" customHeight="1" x14ac:dyDescent="0.7">
      <c r="A17" s="71"/>
      <c r="B17" s="86">
        <f t="shared" si="2"/>
        <v>4</v>
      </c>
      <c r="C17" s="510" t="s">
        <v>112</v>
      </c>
      <c r="D17" s="511"/>
      <c r="E17" s="508" t="s">
        <v>66</v>
      </c>
      <c r="F17" s="509"/>
      <c r="G17" s="512" t="s">
        <v>112</v>
      </c>
      <c r="H17" s="513"/>
      <c r="I17" s="513"/>
      <c r="J17" s="513"/>
      <c r="K17" s="514"/>
      <c r="L17" s="515" t="s">
        <v>80</v>
      </c>
      <c r="M17" s="516"/>
      <c r="N17" s="516"/>
      <c r="O17" s="517"/>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491">
        <f>IF($AZ$3="４週",SUM(P17:AQ17),IF($AZ$3="暦月",SUM(P17:AT17),""))</f>
        <v>160</v>
      </c>
      <c r="AV17" s="492"/>
      <c r="AW17" s="518">
        <f t="shared" si="1"/>
        <v>40</v>
      </c>
      <c r="AX17" s="519"/>
      <c r="AY17" s="548"/>
      <c r="AZ17" s="549"/>
      <c r="BA17" s="549"/>
      <c r="BB17" s="549"/>
      <c r="BC17" s="549"/>
      <c r="BD17" s="550"/>
    </row>
    <row r="18" spans="1:56" ht="39.950000000000003" customHeight="1" x14ac:dyDescent="0.7">
      <c r="A18" s="71"/>
      <c r="B18" s="86">
        <f t="shared" si="2"/>
        <v>5</v>
      </c>
      <c r="C18" s="510" t="s">
        <v>112</v>
      </c>
      <c r="D18" s="511"/>
      <c r="E18" s="508" t="s">
        <v>121</v>
      </c>
      <c r="F18" s="509"/>
      <c r="G18" s="512" t="s">
        <v>112</v>
      </c>
      <c r="H18" s="513"/>
      <c r="I18" s="513"/>
      <c r="J18" s="513"/>
      <c r="K18" s="514"/>
      <c r="L18" s="515" t="s">
        <v>79</v>
      </c>
      <c r="M18" s="516"/>
      <c r="N18" s="516"/>
      <c r="O18" s="517"/>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491">
        <f t="shared" ref="AU18:AU31" si="3">IF($AZ$3="４週",SUM(P18:AQ18),IF($AZ$3="暦月",SUM(P18:AT18),""))</f>
        <v>80</v>
      </c>
      <c r="AV18" s="492"/>
      <c r="AW18" s="518">
        <f t="shared" si="1"/>
        <v>20</v>
      </c>
      <c r="AX18" s="519"/>
      <c r="AY18" s="548"/>
      <c r="AZ18" s="549"/>
      <c r="BA18" s="549"/>
      <c r="BB18" s="549"/>
      <c r="BC18" s="549"/>
      <c r="BD18" s="550"/>
    </row>
    <row r="19" spans="1:56" ht="39.950000000000003" customHeight="1" x14ac:dyDescent="0.7">
      <c r="A19" s="71"/>
      <c r="B19" s="86">
        <f t="shared" si="2"/>
        <v>6</v>
      </c>
      <c r="C19" s="510"/>
      <c r="D19" s="511"/>
      <c r="E19" s="508"/>
      <c r="F19" s="509"/>
      <c r="G19" s="512"/>
      <c r="H19" s="513"/>
      <c r="I19" s="513"/>
      <c r="J19" s="513"/>
      <c r="K19" s="514"/>
      <c r="L19" s="515"/>
      <c r="M19" s="516"/>
      <c r="N19" s="516"/>
      <c r="O19" s="51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491">
        <f t="shared" si="3"/>
        <v>0</v>
      </c>
      <c r="AV19" s="492"/>
      <c r="AW19" s="518">
        <f t="shared" si="1"/>
        <v>0</v>
      </c>
      <c r="AX19" s="519"/>
      <c r="AY19" s="548"/>
      <c r="AZ19" s="549"/>
      <c r="BA19" s="549"/>
      <c r="BB19" s="549"/>
      <c r="BC19" s="549"/>
      <c r="BD19" s="550"/>
    </row>
    <row r="20" spans="1:56" ht="39.950000000000003" customHeight="1" x14ac:dyDescent="0.7">
      <c r="A20" s="71"/>
      <c r="B20" s="86">
        <f t="shared" si="2"/>
        <v>7</v>
      </c>
      <c r="C20" s="510"/>
      <c r="D20" s="511"/>
      <c r="E20" s="508"/>
      <c r="F20" s="509"/>
      <c r="G20" s="512"/>
      <c r="H20" s="513"/>
      <c r="I20" s="513"/>
      <c r="J20" s="513"/>
      <c r="K20" s="514"/>
      <c r="L20" s="515"/>
      <c r="M20" s="516"/>
      <c r="N20" s="516"/>
      <c r="O20" s="51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491">
        <f>IF($AZ$3="４週",SUM(P20:AQ20),IF($AZ$3="暦月",SUM(P20:AT20),""))</f>
        <v>0</v>
      </c>
      <c r="AV20" s="492"/>
      <c r="AW20" s="518">
        <f t="shared" si="1"/>
        <v>0</v>
      </c>
      <c r="AX20" s="519"/>
      <c r="AY20" s="548"/>
      <c r="AZ20" s="549"/>
      <c r="BA20" s="549"/>
      <c r="BB20" s="549"/>
      <c r="BC20" s="549"/>
      <c r="BD20" s="550"/>
    </row>
    <row r="21" spans="1:56" ht="39.950000000000003" customHeight="1" x14ac:dyDescent="0.7">
      <c r="A21" s="71"/>
      <c r="B21" s="86">
        <f t="shared" si="2"/>
        <v>8</v>
      </c>
      <c r="C21" s="510"/>
      <c r="D21" s="511"/>
      <c r="E21" s="508"/>
      <c r="F21" s="509"/>
      <c r="G21" s="512"/>
      <c r="H21" s="513"/>
      <c r="I21" s="513"/>
      <c r="J21" s="513"/>
      <c r="K21" s="514"/>
      <c r="L21" s="515"/>
      <c r="M21" s="516"/>
      <c r="N21" s="516"/>
      <c r="O21" s="51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491">
        <f t="shared" si="3"/>
        <v>0</v>
      </c>
      <c r="AV21" s="492"/>
      <c r="AW21" s="518">
        <f t="shared" si="1"/>
        <v>0</v>
      </c>
      <c r="AX21" s="519"/>
      <c r="AY21" s="548"/>
      <c r="AZ21" s="549"/>
      <c r="BA21" s="549"/>
      <c r="BB21" s="549"/>
      <c r="BC21" s="549"/>
      <c r="BD21" s="550"/>
    </row>
    <row r="22" spans="1:56" ht="39.950000000000003" customHeight="1" x14ac:dyDescent="0.7">
      <c r="A22" s="71"/>
      <c r="B22" s="86">
        <f t="shared" si="2"/>
        <v>9</v>
      </c>
      <c r="C22" s="510"/>
      <c r="D22" s="511"/>
      <c r="E22" s="508"/>
      <c r="F22" s="509"/>
      <c r="G22" s="512"/>
      <c r="H22" s="513"/>
      <c r="I22" s="513"/>
      <c r="J22" s="513"/>
      <c r="K22" s="514"/>
      <c r="L22" s="515"/>
      <c r="M22" s="516"/>
      <c r="N22" s="516"/>
      <c r="O22" s="51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491">
        <f t="shared" si="3"/>
        <v>0</v>
      </c>
      <c r="AV22" s="492"/>
      <c r="AW22" s="518">
        <f t="shared" si="1"/>
        <v>0</v>
      </c>
      <c r="AX22" s="519"/>
      <c r="AY22" s="548"/>
      <c r="AZ22" s="549"/>
      <c r="BA22" s="549"/>
      <c r="BB22" s="549"/>
      <c r="BC22" s="549"/>
      <c r="BD22" s="550"/>
    </row>
    <row r="23" spans="1:56" ht="39.950000000000003" customHeight="1" x14ac:dyDescent="0.7">
      <c r="A23" s="71"/>
      <c r="B23" s="86">
        <f t="shared" si="2"/>
        <v>10</v>
      </c>
      <c r="C23" s="510"/>
      <c r="D23" s="511"/>
      <c r="E23" s="508"/>
      <c r="F23" s="509"/>
      <c r="G23" s="512"/>
      <c r="H23" s="513"/>
      <c r="I23" s="513"/>
      <c r="J23" s="513"/>
      <c r="K23" s="514"/>
      <c r="L23" s="515"/>
      <c r="M23" s="516"/>
      <c r="N23" s="516"/>
      <c r="O23" s="51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491">
        <f t="shared" si="3"/>
        <v>0</v>
      </c>
      <c r="AV23" s="492"/>
      <c r="AW23" s="518">
        <f t="shared" si="1"/>
        <v>0</v>
      </c>
      <c r="AX23" s="519"/>
      <c r="AY23" s="548"/>
      <c r="AZ23" s="549"/>
      <c r="BA23" s="549"/>
      <c r="BB23" s="549"/>
      <c r="BC23" s="549"/>
      <c r="BD23" s="550"/>
    </row>
    <row r="24" spans="1:56" ht="39.950000000000003" customHeight="1" x14ac:dyDescent="0.7">
      <c r="A24" s="71"/>
      <c r="B24" s="86">
        <f t="shared" si="2"/>
        <v>11</v>
      </c>
      <c r="C24" s="510"/>
      <c r="D24" s="511"/>
      <c r="E24" s="508"/>
      <c r="F24" s="509"/>
      <c r="G24" s="512"/>
      <c r="H24" s="513"/>
      <c r="I24" s="513"/>
      <c r="J24" s="513"/>
      <c r="K24" s="514"/>
      <c r="L24" s="515"/>
      <c r="M24" s="516"/>
      <c r="N24" s="516"/>
      <c r="O24" s="51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491">
        <f t="shared" si="3"/>
        <v>0</v>
      </c>
      <c r="AV24" s="492"/>
      <c r="AW24" s="518">
        <f t="shared" si="1"/>
        <v>0</v>
      </c>
      <c r="AX24" s="519"/>
      <c r="AY24" s="548"/>
      <c r="AZ24" s="549"/>
      <c r="BA24" s="549"/>
      <c r="BB24" s="549"/>
      <c r="BC24" s="549"/>
      <c r="BD24" s="550"/>
    </row>
    <row r="25" spans="1:56" ht="39.950000000000003" customHeight="1" x14ac:dyDescent="0.7">
      <c r="A25" s="71"/>
      <c r="B25" s="86">
        <f t="shared" si="2"/>
        <v>12</v>
      </c>
      <c r="C25" s="510"/>
      <c r="D25" s="511"/>
      <c r="E25" s="508"/>
      <c r="F25" s="509"/>
      <c r="G25" s="512"/>
      <c r="H25" s="513"/>
      <c r="I25" s="513"/>
      <c r="J25" s="513"/>
      <c r="K25" s="514"/>
      <c r="L25" s="515"/>
      <c r="M25" s="516"/>
      <c r="N25" s="516"/>
      <c r="O25" s="51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491">
        <f t="shared" si="3"/>
        <v>0</v>
      </c>
      <c r="AV25" s="492"/>
      <c r="AW25" s="518">
        <f t="shared" si="1"/>
        <v>0</v>
      </c>
      <c r="AX25" s="519"/>
      <c r="AY25" s="548"/>
      <c r="AZ25" s="549"/>
      <c r="BA25" s="549"/>
      <c r="BB25" s="549"/>
      <c r="BC25" s="549"/>
      <c r="BD25" s="550"/>
    </row>
    <row r="26" spans="1:56" ht="39.950000000000003" customHeight="1" x14ac:dyDescent="0.7">
      <c r="A26" s="71"/>
      <c r="B26" s="86">
        <f t="shared" si="2"/>
        <v>13</v>
      </c>
      <c r="C26" s="510"/>
      <c r="D26" s="511"/>
      <c r="E26" s="508"/>
      <c r="F26" s="509"/>
      <c r="G26" s="512"/>
      <c r="H26" s="513"/>
      <c r="I26" s="513"/>
      <c r="J26" s="513"/>
      <c r="K26" s="514"/>
      <c r="L26" s="515"/>
      <c r="M26" s="516"/>
      <c r="N26" s="516"/>
      <c r="O26" s="51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491">
        <f t="shared" si="3"/>
        <v>0</v>
      </c>
      <c r="AV26" s="492"/>
      <c r="AW26" s="518">
        <f t="shared" si="1"/>
        <v>0</v>
      </c>
      <c r="AX26" s="519"/>
      <c r="AY26" s="548"/>
      <c r="AZ26" s="549"/>
      <c r="BA26" s="549"/>
      <c r="BB26" s="549"/>
      <c r="BC26" s="549"/>
      <c r="BD26" s="550"/>
    </row>
    <row r="27" spans="1:56" ht="39.950000000000003" customHeight="1" x14ac:dyDescent="0.7">
      <c r="A27" s="71"/>
      <c r="B27" s="86">
        <f t="shared" si="2"/>
        <v>14</v>
      </c>
      <c r="C27" s="510"/>
      <c r="D27" s="511"/>
      <c r="E27" s="508"/>
      <c r="F27" s="509"/>
      <c r="G27" s="512"/>
      <c r="H27" s="513"/>
      <c r="I27" s="513"/>
      <c r="J27" s="513"/>
      <c r="K27" s="514"/>
      <c r="L27" s="515"/>
      <c r="M27" s="516"/>
      <c r="N27" s="516"/>
      <c r="O27" s="51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491">
        <f t="shared" si="3"/>
        <v>0</v>
      </c>
      <c r="AV27" s="492"/>
      <c r="AW27" s="518">
        <f t="shared" si="1"/>
        <v>0</v>
      </c>
      <c r="AX27" s="519"/>
      <c r="AY27" s="548"/>
      <c r="AZ27" s="549"/>
      <c r="BA27" s="549"/>
      <c r="BB27" s="549"/>
      <c r="BC27" s="549"/>
      <c r="BD27" s="550"/>
    </row>
    <row r="28" spans="1:56" ht="39.950000000000003" customHeight="1" x14ac:dyDescent="0.7">
      <c r="A28" s="71"/>
      <c r="B28" s="86">
        <f t="shared" si="2"/>
        <v>15</v>
      </c>
      <c r="C28" s="510"/>
      <c r="D28" s="511"/>
      <c r="E28" s="508"/>
      <c r="F28" s="509"/>
      <c r="G28" s="512"/>
      <c r="H28" s="513"/>
      <c r="I28" s="513"/>
      <c r="J28" s="513"/>
      <c r="K28" s="514"/>
      <c r="L28" s="515"/>
      <c r="M28" s="516"/>
      <c r="N28" s="516"/>
      <c r="O28" s="51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491">
        <f t="shared" si="3"/>
        <v>0</v>
      </c>
      <c r="AV28" s="492"/>
      <c r="AW28" s="518">
        <f t="shared" si="1"/>
        <v>0</v>
      </c>
      <c r="AX28" s="519"/>
      <c r="AY28" s="548"/>
      <c r="AZ28" s="549"/>
      <c r="BA28" s="549"/>
      <c r="BB28" s="549"/>
      <c r="BC28" s="549"/>
      <c r="BD28" s="550"/>
    </row>
    <row r="29" spans="1:56" ht="39.950000000000003" customHeight="1" x14ac:dyDescent="0.7">
      <c r="A29" s="71"/>
      <c r="B29" s="86">
        <f t="shared" si="2"/>
        <v>16</v>
      </c>
      <c r="C29" s="510"/>
      <c r="D29" s="511"/>
      <c r="E29" s="508"/>
      <c r="F29" s="509"/>
      <c r="G29" s="512"/>
      <c r="H29" s="513"/>
      <c r="I29" s="513"/>
      <c r="J29" s="513"/>
      <c r="K29" s="514"/>
      <c r="L29" s="515"/>
      <c r="M29" s="516"/>
      <c r="N29" s="516"/>
      <c r="O29" s="51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491">
        <f t="shared" si="3"/>
        <v>0</v>
      </c>
      <c r="AV29" s="492"/>
      <c r="AW29" s="518">
        <f t="shared" si="1"/>
        <v>0</v>
      </c>
      <c r="AX29" s="519"/>
      <c r="AY29" s="548"/>
      <c r="AZ29" s="549"/>
      <c r="BA29" s="549"/>
      <c r="BB29" s="549"/>
      <c r="BC29" s="549"/>
      <c r="BD29" s="550"/>
    </row>
    <row r="30" spans="1:56" ht="39.950000000000003" customHeight="1" x14ac:dyDescent="0.7">
      <c r="A30" s="71"/>
      <c r="B30" s="86">
        <f t="shared" si="2"/>
        <v>17</v>
      </c>
      <c r="C30" s="510"/>
      <c r="D30" s="511"/>
      <c r="E30" s="508"/>
      <c r="F30" s="509"/>
      <c r="G30" s="512"/>
      <c r="H30" s="513"/>
      <c r="I30" s="513"/>
      <c r="J30" s="513"/>
      <c r="K30" s="514"/>
      <c r="L30" s="515"/>
      <c r="M30" s="516"/>
      <c r="N30" s="516"/>
      <c r="O30" s="51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491">
        <f t="shared" si="3"/>
        <v>0</v>
      </c>
      <c r="AV30" s="492"/>
      <c r="AW30" s="518">
        <f t="shared" si="1"/>
        <v>0</v>
      </c>
      <c r="AX30" s="519"/>
      <c r="AY30" s="548"/>
      <c r="AZ30" s="549"/>
      <c r="BA30" s="549"/>
      <c r="BB30" s="549"/>
      <c r="BC30" s="549"/>
      <c r="BD30" s="550"/>
    </row>
    <row r="31" spans="1:56" ht="39.950000000000003" customHeight="1" thickBot="1" x14ac:dyDescent="0.75">
      <c r="A31" s="71"/>
      <c r="B31" s="87">
        <f t="shared" si="2"/>
        <v>18</v>
      </c>
      <c r="C31" s="538"/>
      <c r="D31" s="539"/>
      <c r="E31" s="540"/>
      <c r="F31" s="541"/>
      <c r="G31" s="542"/>
      <c r="H31" s="543"/>
      <c r="I31" s="543"/>
      <c r="J31" s="543"/>
      <c r="K31" s="544"/>
      <c r="L31" s="545"/>
      <c r="M31" s="546"/>
      <c r="N31" s="546"/>
      <c r="O31" s="547"/>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524">
        <f t="shared" si="3"/>
        <v>0</v>
      </c>
      <c r="AV31" s="525"/>
      <c r="AW31" s="526">
        <f t="shared" si="1"/>
        <v>0</v>
      </c>
      <c r="AX31" s="527"/>
      <c r="AY31" s="551"/>
      <c r="AZ31" s="552"/>
      <c r="BA31" s="552"/>
      <c r="BB31" s="552"/>
      <c r="BC31" s="552"/>
      <c r="BD31" s="553"/>
    </row>
    <row r="32" spans="1:56" ht="20.25" customHeight="1" x14ac:dyDescent="0.7">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7">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7">
      <c r="A34" s="71"/>
      <c r="B34" s="98"/>
      <c r="C34" s="466" t="s">
        <v>35</v>
      </c>
      <c r="D34" s="466"/>
      <c r="E34" s="466" t="s">
        <v>36</v>
      </c>
      <c r="F34" s="466"/>
      <c r="G34" s="466"/>
      <c r="H34" s="466"/>
      <c r="I34" s="98"/>
      <c r="J34" s="467" t="s">
        <v>39</v>
      </c>
      <c r="K34" s="467"/>
      <c r="L34" s="467"/>
      <c r="M34" s="467"/>
      <c r="N34" s="67"/>
      <c r="O34" s="67"/>
      <c r="P34" s="96" t="s">
        <v>47</v>
      </c>
      <c r="Q34" s="96"/>
      <c r="R34" s="98"/>
      <c r="S34" s="98"/>
      <c r="T34" s="441" t="s">
        <v>7</v>
      </c>
      <c r="U34" s="443"/>
      <c r="V34" s="441" t="s">
        <v>8</v>
      </c>
      <c r="W34" s="442"/>
      <c r="X34" s="442"/>
      <c r="Y34" s="44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7">
      <c r="A35" s="71"/>
      <c r="B35" s="98"/>
      <c r="C35" s="440"/>
      <c r="D35" s="440"/>
      <c r="E35" s="440" t="s">
        <v>37</v>
      </c>
      <c r="F35" s="440"/>
      <c r="G35" s="440" t="s">
        <v>38</v>
      </c>
      <c r="H35" s="440"/>
      <c r="I35" s="98"/>
      <c r="J35" s="440" t="s">
        <v>37</v>
      </c>
      <c r="K35" s="440"/>
      <c r="L35" s="440" t="s">
        <v>38</v>
      </c>
      <c r="M35" s="440"/>
      <c r="N35" s="67"/>
      <c r="O35" s="67"/>
      <c r="P35" s="96" t="s">
        <v>44</v>
      </c>
      <c r="Q35" s="96"/>
      <c r="R35" s="98"/>
      <c r="S35" s="98"/>
      <c r="T35" s="441" t="s">
        <v>3</v>
      </c>
      <c r="U35" s="443"/>
      <c r="V35" s="441" t="s">
        <v>50</v>
      </c>
      <c r="W35" s="442"/>
      <c r="X35" s="442"/>
      <c r="Y35" s="44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7">
      <c r="A36" s="71"/>
      <c r="B36" s="98"/>
      <c r="C36" s="441" t="s">
        <v>3</v>
      </c>
      <c r="D36" s="443"/>
      <c r="E36" s="450">
        <f>SUMIFS($AU$14:$AV$31,$C$14:$D$31,"介護支援専門員",$E$14:$F$31,"A")</f>
        <v>480</v>
      </c>
      <c r="F36" s="451"/>
      <c r="G36" s="452">
        <f>SUMIFS($AW$14:$AX$31,$C$14:$D$31,"介護支援専門員",$E$14:$F$31,"A")</f>
        <v>120</v>
      </c>
      <c r="H36" s="453"/>
      <c r="I36" s="112"/>
      <c r="J36" s="462">
        <v>0</v>
      </c>
      <c r="K36" s="463"/>
      <c r="L36" s="462">
        <v>0</v>
      </c>
      <c r="M36" s="463"/>
      <c r="N36" s="111"/>
      <c r="O36" s="111"/>
      <c r="P36" s="462">
        <v>3</v>
      </c>
      <c r="Q36" s="463"/>
      <c r="R36" s="98"/>
      <c r="S36" s="98"/>
      <c r="T36" s="441" t="s">
        <v>4</v>
      </c>
      <c r="U36" s="443"/>
      <c r="V36" s="441" t="s">
        <v>51</v>
      </c>
      <c r="W36" s="442"/>
      <c r="X36" s="442"/>
      <c r="Y36" s="44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7">
      <c r="A37" s="71"/>
      <c r="B37" s="98"/>
      <c r="C37" s="441" t="s">
        <v>4</v>
      </c>
      <c r="D37" s="443"/>
      <c r="E37" s="450">
        <f>SUMIFS($AU$14:$AV$31,$C$14:$D$31,"介護支援専門員",$E$14:$F$31,"B")</f>
        <v>0</v>
      </c>
      <c r="F37" s="451"/>
      <c r="G37" s="452">
        <f>SUMIFS($AW$14:$AX$31,$C$14:$D$31,"介護支援専門員",$E$14:$F$31,"B")</f>
        <v>0</v>
      </c>
      <c r="H37" s="453"/>
      <c r="I37" s="112"/>
      <c r="J37" s="462">
        <v>0</v>
      </c>
      <c r="K37" s="463"/>
      <c r="L37" s="462">
        <v>0</v>
      </c>
      <c r="M37" s="463"/>
      <c r="N37" s="111"/>
      <c r="O37" s="111"/>
      <c r="P37" s="462">
        <v>0</v>
      </c>
      <c r="Q37" s="463"/>
      <c r="R37" s="98"/>
      <c r="S37" s="98"/>
      <c r="T37" s="441" t="s">
        <v>5</v>
      </c>
      <c r="U37" s="443"/>
      <c r="V37" s="441" t="s">
        <v>52</v>
      </c>
      <c r="W37" s="442"/>
      <c r="X37" s="442"/>
      <c r="Y37" s="44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7">
      <c r="A38" s="71"/>
      <c r="B38" s="98"/>
      <c r="C38" s="441" t="s">
        <v>5</v>
      </c>
      <c r="D38" s="443"/>
      <c r="E38" s="450">
        <f>SUMIFS($AU$14:$AV$31,$C$14:$D$31,"介護支援専門員",$E$14:$F$31,"C")</f>
        <v>80</v>
      </c>
      <c r="F38" s="451"/>
      <c r="G38" s="452">
        <f>SUMIFS($AW$14:$AX$31,$C$14:$D$31,"介護支援専門員",$E$14:$F$31,"C")</f>
        <v>20</v>
      </c>
      <c r="H38" s="453"/>
      <c r="I38" s="112"/>
      <c r="J38" s="462">
        <v>80</v>
      </c>
      <c r="K38" s="463"/>
      <c r="L38" s="464">
        <v>20</v>
      </c>
      <c r="M38" s="465"/>
      <c r="N38" s="111"/>
      <c r="O38" s="111"/>
      <c r="P38" s="450" t="s">
        <v>30</v>
      </c>
      <c r="Q38" s="451"/>
      <c r="R38" s="98"/>
      <c r="S38" s="98"/>
      <c r="T38" s="441" t="s">
        <v>6</v>
      </c>
      <c r="U38" s="443"/>
      <c r="V38" s="441" t="s">
        <v>69</v>
      </c>
      <c r="W38" s="442"/>
      <c r="X38" s="442"/>
      <c r="Y38" s="44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7">
      <c r="A39" s="71"/>
      <c r="B39" s="98"/>
      <c r="C39" s="441" t="s">
        <v>6</v>
      </c>
      <c r="D39" s="443"/>
      <c r="E39" s="450">
        <f>SUMIFS($AU$14:$AV$31,$C$14:$D$31,"介護支援専門員",$E$14:$F$31,"D")</f>
        <v>0</v>
      </c>
      <c r="F39" s="451"/>
      <c r="G39" s="452">
        <f>SUMIFS($AW$14:$AX$31,$C$14:$D$31,"介護支援専門員",$E$14:$F$31,"D")</f>
        <v>0</v>
      </c>
      <c r="H39" s="453"/>
      <c r="I39" s="112"/>
      <c r="J39" s="462">
        <v>0</v>
      </c>
      <c r="K39" s="463"/>
      <c r="L39" s="464">
        <v>0</v>
      </c>
      <c r="M39" s="465"/>
      <c r="N39" s="111"/>
      <c r="O39" s="111"/>
      <c r="P39" s="450" t="s">
        <v>30</v>
      </c>
      <c r="Q39" s="451"/>
      <c r="R39" s="98"/>
      <c r="S39" s="98"/>
      <c r="T39" s="98"/>
      <c r="U39" s="454"/>
      <c r="V39" s="454"/>
      <c r="W39" s="461"/>
      <c r="X39" s="461"/>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7">
      <c r="A40" s="71"/>
      <c r="B40" s="98"/>
      <c r="C40" s="441" t="s">
        <v>27</v>
      </c>
      <c r="D40" s="443"/>
      <c r="E40" s="450">
        <f>SUM(E36:F39)</f>
        <v>560</v>
      </c>
      <c r="F40" s="451"/>
      <c r="G40" s="452">
        <f>SUM(G36:H39)</f>
        <v>140</v>
      </c>
      <c r="H40" s="453"/>
      <c r="I40" s="112"/>
      <c r="J40" s="450">
        <f>SUM(J36:K39)</f>
        <v>80</v>
      </c>
      <c r="K40" s="451"/>
      <c r="L40" s="450">
        <f>SUM(L36:M39)</f>
        <v>20</v>
      </c>
      <c r="M40" s="451"/>
      <c r="N40" s="111"/>
      <c r="O40" s="111"/>
      <c r="P40" s="450">
        <f>SUM(P36:Q37)</f>
        <v>3</v>
      </c>
      <c r="Q40" s="451"/>
      <c r="R40" s="98"/>
      <c r="S40" s="98"/>
      <c r="T40" s="98"/>
      <c r="U40" s="454"/>
      <c r="V40" s="454"/>
      <c r="W40" s="461"/>
      <c r="X40" s="461"/>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7">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7">
      <c r="A42" s="71"/>
      <c r="B42" s="98"/>
      <c r="C42" s="99" t="s">
        <v>45</v>
      </c>
      <c r="D42" s="98"/>
      <c r="E42" s="98"/>
      <c r="F42" s="98"/>
      <c r="G42" s="98"/>
      <c r="H42" s="98"/>
      <c r="I42" s="106" t="s">
        <v>89</v>
      </c>
      <c r="J42" s="456" t="s">
        <v>90</v>
      </c>
      <c r="K42" s="457"/>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7">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7">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440" t="s">
        <v>42</v>
      </c>
      <c r="N44" s="440"/>
      <c r="O44" s="440"/>
      <c r="P44" s="44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7">
      <c r="A45" s="71"/>
      <c r="B45" s="98"/>
      <c r="C45" s="458">
        <f>IF($J$42="週",L40,J40)</f>
        <v>20</v>
      </c>
      <c r="D45" s="459"/>
      <c r="E45" s="459"/>
      <c r="F45" s="460"/>
      <c r="G45" s="100" t="s">
        <v>28</v>
      </c>
      <c r="H45" s="441">
        <f>IF($J$42="週",$AV$5,$AZ$5)</f>
        <v>40</v>
      </c>
      <c r="I45" s="442"/>
      <c r="J45" s="442"/>
      <c r="K45" s="443"/>
      <c r="L45" s="100" t="s">
        <v>29</v>
      </c>
      <c r="M45" s="444">
        <f>ROUNDDOWN(C45/H45,1)</f>
        <v>0.5</v>
      </c>
      <c r="N45" s="445"/>
      <c r="O45" s="445"/>
      <c r="P45" s="446"/>
      <c r="Q45" s="98"/>
      <c r="R45" s="98"/>
      <c r="S45" s="98"/>
      <c r="T45" s="98"/>
      <c r="U45" s="455"/>
      <c r="V45" s="455"/>
      <c r="W45" s="455"/>
      <c r="X45" s="45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7">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7">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7">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7">
      <c r="A49" s="71"/>
      <c r="B49" s="98"/>
      <c r="C49" s="67" t="s">
        <v>43</v>
      </c>
      <c r="D49" s="67"/>
      <c r="E49" s="67"/>
      <c r="F49" s="67"/>
      <c r="G49" s="67"/>
      <c r="H49" s="98" t="s">
        <v>46</v>
      </c>
      <c r="I49" s="67"/>
      <c r="J49" s="67"/>
      <c r="K49" s="67"/>
      <c r="L49" s="67"/>
      <c r="M49" s="440" t="s">
        <v>27</v>
      </c>
      <c r="N49" s="440"/>
      <c r="O49" s="440"/>
      <c r="P49" s="44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7">
      <c r="A50" s="71"/>
      <c r="B50" s="98"/>
      <c r="C50" s="441">
        <f>P40</f>
        <v>3</v>
      </c>
      <c r="D50" s="442"/>
      <c r="E50" s="442"/>
      <c r="F50" s="443"/>
      <c r="G50" s="100" t="s">
        <v>81</v>
      </c>
      <c r="H50" s="444">
        <f>M45</f>
        <v>0.5</v>
      </c>
      <c r="I50" s="445"/>
      <c r="J50" s="445"/>
      <c r="K50" s="446"/>
      <c r="L50" s="100" t="s">
        <v>29</v>
      </c>
      <c r="M50" s="447">
        <f>ROUNDDOWN(C50+H50,1)</f>
        <v>3.5</v>
      </c>
      <c r="N50" s="448"/>
      <c r="O50" s="448"/>
      <c r="P50" s="449"/>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7">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7">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7">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7">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7">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7">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7">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RowHeight="17.649999999999999" x14ac:dyDescent="0.7"/>
  <cols>
    <col min="1" max="2" width="9" style="10"/>
    <col min="3" max="3" width="44.25" style="10" customWidth="1"/>
    <col min="4" max="16384" width="9" style="10"/>
  </cols>
  <sheetData>
    <row r="1" spans="1:10" x14ac:dyDescent="0.7">
      <c r="A1" s="10" t="s">
        <v>55</v>
      </c>
    </row>
    <row r="2" spans="1:10" s="11" customFormat="1" ht="20.25" customHeight="1" x14ac:dyDescent="0.7">
      <c r="A2" s="12" t="s">
        <v>120</v>
      </c>
      <c r="B2" s="12"/>
      <c r="C2" s="13"/>
    </row>
    <row r="3" spans="1:10" s="11" customFormat="1" ht="20.25" customHeight="1" x14ac:dyDescent="0.7">
      <c r="A3" s="13"/>
      <c r="B3" s="13"/>
      <c r="C3" s="13"/>
    </row>
    <row r="4" spans="1:10" s="11" customFormat="1" ht="20.25" customHeight="1" x14ac:dyDescent="0.7">
      <c r="A4" s="27"/>
      <c r="B4" s="13" t="s">
        <v>85</v>
      </c>
      <c r="C4" s="13"/>
      <c r="E4" s="559" t="s">
        <v>87</v>
      </c>
      <c r="F4" s="559"/>
      <c r="G4" s="559"/>
      <c r="H4" s="559"/>
      <c r="I4" s="559"/>
      <c r="J4" s="559"/>
    </row>
    <row r="5" spans="1:10" s="11" customFormat="1" ht="20.25" customHeight="1" x14ac:dyDescent="0.7">
      <c r="A5" s="28"/>
      <c r="B5" s="13" t="s">
        <v>86</v>
      </c>
      <c r="C5" s="13"/>
      <c r="E5" s="559"/>
      <c r="F5" s="559"/>
      <c r="G5" s="559"/>
      <c r="H5" s="559"/>
      <c r="I5" s="559"/>
      <c r="J5" s="559"/>
    </row>
    <row r="6" spans="1:10" s="11" customFormat="1" ht="20.25" customHeight="1" x14ac:dyDescent="0.7">
      <c r="A6" s="26" t="s">
        <v>83</v>
      </c>
      <c r="B6" s="13"/>
      <c r="C6" s="13"/>
    </row>
    <row r="7" spans="1:10" s="11" customFormat="1" ht="20.25" customHeight="1" x14ac:dyDescent="0.7">
      <c r="A7" s="26"/>
      <c r="B7" s="13"/>
      <c r="C7" s="13"/>
    </row>
    <row r="8" spans="1:10" s="11" customFormat="1" ht="20.25" customHeight="1" x14ac:dyDescent="0.7">
      <c r="A8" s="13" t="s">
        <v>58</v>
      </c>
      <c r="B8" s="13"/>
      <c r="C8" s="13"/>
    </row>
    <row r="9" spans="1:10" s="11" customFormat="1" ht="20.25" customHeight="1" x14ac:dyDescent="0.7">
      <c r="A9" s="26"/>
      <c r="B9" s="13"/>
      <c r="C9" s="13"/>
    </row>
    <row r="10" spans="1:10" s="11" customFormat="1" ht="20.25" customHeight="1" x14ac:dyDescent="0.7">
      <c r="A10" s="13" t="s">
        <v>95</v>
      </c>
      <c r="B10" s="13"/>
      <c r="C10" s="13"/>
    </row>
    <row r="11" spans="1:10" s="11" customFormat="1" ht="20.25" customHeight="1" x14ac:dyDescent="0.7">
      <c r="A11" s="13"/>
      <c r="B11" s="13"/>
      <c r="C11" s="13"/>
    </row>
    <row r="12" spans="1:10" s="11" customFormat="1" ht="20.25" customHeight="1" x14ac:dyDescent="0.7">
      <c r="A12" s="152" t="s">
        <v>123</v>
      </c>
      <c r="B12" s="13"/>
      <c r="C12" s="13"/>
    </row>
    <row r="13" spans="1:10" s="11" customFormat="1" ht="20.25" customHeight="1" x14ac:dyDescent="0.7">
      <c r="A13" s="13"/>
      <c r="B13" s="13"/>
      <c r="C13" s="13"/>
    </row>
    <row r="14" spans="1:10" s="11" customFormat="1" ht="20.25" customHeight="1" x14ac:dyDescent="0.7">
      <c r="A14" s="13" t="s">
        <v>57</v>
      </c>
      <c r="B14" s="13"/>
      <c r="C14" s="13"/>
    </row>
    <row r="15" spans="1:10" s="11" customFormat="1" ht="20.25" customHeight="1" x14ac:dyDescent="0.7">
      <c r="A15" s="13"/>
      <c r="B15" s="13"/>
      <c r="C15" s="13"/>
    </row>
    <row r="16" spans="1:10" s="11" customFormat="1" ht="20.25" customHeight="1" x14ac:dyDescent="0.7">
      <c r="A16" s="153" t="s">
        <v>134</v>
      </c>
      <c r="B16" s="153"/>
      <c r="C16" s="153"/>
    </row>
    <row r="17" spans="1:3" s="11" customFormat="1" ht="20.25" customHeight="1" x14ac:dyDescent="0.7">
      <c r="A17" s="153"/>
      <c r="B17" s="153"/>
      <c r="C17" s="153"/>
    </row>
    <row r="18" spans="1:3" s="11" customFormat="1" ht="20.25" customHeight="1" x14ac:dyDescent="0.7">
      <c r="A18" s="152" t="s">
        <v>135</v>
      </c>
      <c r="B18" s="13"/>
      <c r="C18" s="13"/>
    </row>
    <row r="19" spans="1:3" s="11" customFormat="1" ht="20.25" customHeight="1" x14ac:dyDescent="0.7">
      <c r="A19" s="13" t="s">
        <v>48</v>
      </c>
      <c r="B19" s="13"/>
      <c r="C19" s="13"/>
    </row>
    <row r="20" spans="1:3" s="11" customFormat="1" ht="20.25" customHeight="1" x14ac:dyDescent="0.7">
      <c r="A20" s="13"/>
      <c r="B20" s="13"/>
      <c r="C20" s="13"/>
    </row>
    <row r="21" spans="1:3" s="11" customFormat="1" ht="20.25" customHeight="1" x14ac:dyDescent="0.7">
      <c r="A21" s="13"/>
      <c r="B21" s="14" t="s">
        <v>26</v>
      </c>
      <c r="C21" s="14" t="s">
        <v>1</v>
      </c>
    </row>
    <row r="22" spans="1:3" s="11" customFormat="1" ht="20.25" customHeight="1" x14ac:dyDescent="0.7">
      <c r="A22" s="13"/>
      <c r="B22" s="14">
        <v>1</v>
      </c>
      <c r="C22" s="15" t="s">
        <v>2</v>
      </c>
    </row>
    <row r="23" spans="1:3" s="11" customFormat="1" ht="20.25" customHeight="1" x14ac:dyDescent="0.7">
      <c r="A23" s="13"/>
      <c r="B23" s="14">
        <v>2</v>
      </c>
      <c r="C23" s="15" t="s">
        <v>112</v>
      </c>
    </row>
    <row r="24" spans="1:3" s="11" customFormat="1" ht="20.25" customHeight="1" x14ac:dyDescent="0.7">
      <c r="A24" s="13"/>
      <c r="B24" s="14">
        <v>3</v>
      </c>
      <c r="C24" s="15" t="s">
        <v>113</v>
      </c>
    </row>
    <row r="25" spans="1:3" s="11" customFormat="1" ht="20.25" customHeight="1" x14ac:dyDescent="0.7">
      <c r="A25" s="13"/>
      <c r="B25" s="13"/>
      <c r="C25" s="13"/>
    </row>
    <row r="26" spans="1:3" s="11" customFormat="1" ht="20.25" customHeight="1" x14ac:dyDescent="0.7">
      <c r="A26" s="13" t="s">
        <v>136</v>
      </c>
      <c r="B26" s="13"/>
      <c r="C26" s="13"/>
    </row>
    <row r="27" spans="1:3" s="11" customFormat="1" ht="20.25" customHeight="1" x14ac:dyDescent="0.7">
      <c r="A27" s="13" t="s">
        <v>49</v>
      </c>
      <c r="B27" s="13"/>
      <c r="C27" s="13"/>
    </row>
    <row r="28" spans="1:3" s="11" customFormat="1" ht="20.25" customHeight="1" x14ac:dyDescent="0.7">
      <c r="A28" s="13"/>
      <c r="B28" s="13"/>
      <c r="C28" s="13"/>
    </row>
    <row r="29" spans="1:3" s="11" customFormat="1" ht="20.25" customHeight="1" x14ac:dyDescent="0.7">
      <c r="A29" s="13"/>
      <c r="B29" s="14" t="s">
        <v>7</v>
      </c>
      <c r="C29" s="14" t="s">
        <v>8</v>
      </c>
    </row>
    <row r="30" spans="1:3" s="11" customFormat="1" ht="20.25" customHeight="1" x14ac:dyDescent="0.7">
      <c r="A30" s="13"/>
      <c r="B30" s="14" t="s">
        <v>3</v>
      </c>
      <c r="C30" s="15" t="s">
        <v>50</v>
      </c>
    </row>
    <row r="31" spans="1:3" s="11" customFormat="1" ht="20.25" customHeight="1" x14ac:dyDescent="0.7">
      <c r="A31" s="13"/>
      <c r="B31" s="14" t="s">
        <v>4</v>
      </c>
      <c r="C31" s="15" t="s">
        <v>51</v>
      </c>
    </row>
    <row r="32" spans="1:3" s="11" customFormat="1" ht="20.25" customHeight="1" x14ac:dyDescent="0.7">
      <c r="A32" s="13"/>
      <c r="B32" s="14" t="s">
        <v>5</v>
      </c>
      <c r="C32" s="15" t="s">
        <v>52</v>
      </c>
    </row>
    <row r="33" spans="1:55" s="11" customFormat="1" ht="20.25" customHeight="1" x14ac:dyDescent="0.7">
      <c r="A33" s="13"/>
      <c r="B33" s="14" t="s">
        <v>6</v>
      </c>
      <c r="C33" s="15" t="s">
        <v>69</v>
      </c>
    </row>
    <row r="34" spans="1:55" s="11" customFormat="1" ht="20.25" customHeight="1" x14ac:dyDescent="0.7">
      <c r="A34" s="13"/>
      <c r="B34" s="13"/>
      <c r="C34" s="13"/>
    </row>
    <row r="35" spans="1:55" s="11" customFormat="1" ht="20.25" customHeight="1" x14ac:dyDescent="0.7">
      <c r="A35" s="13"/>
      <c r="B35" s="16" t="s">
        <v>9</v>
      </c>
      <c r="C35" s="13"/>
    </row>
    <row r="36" spans="1:55" s="11" customFormat="1" ht="20.25" customHeight="1" x14ac:dyDescent="0.7">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7">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7">
      <c r="E38" s="13"/>
    </row>
    <row r="39" spans="1:55" s="11" customFormat="1" ht="20.25" customHeight="1" x14ac:dyDescent="0.7">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7">
      <c r="A40" s="152" t="s">
        <v>137</v>
      </c>
      <c r="B40" s="13"/>
      <c r="C40" s="13"/>
    </row>
    <row r="41" spans="1:55" s="11" customFormat="1" ht="20.25" customHeight="1" x14ac:dyDescent="0.7">
      <c r="A41" s="13" t="s">
        <v>54</v>
      </c>
      <c r="B41" s="13"/>
      <c r="C41" s="13"/>
    </row>
    <row r="42" spans="1:55" s="11" customFormat="1" ht="20.25" customHeight="1" x14ac:dyDescent="0.7">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7">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7">
      <c r="A44" s="13" t="s">
        <v>138</v>
      </c>
      <c r="B44" s="13"/>
    </row>
    <row r="45" spans="1:55" s="11" customFormat="1" ht="20.25" customHeight="1" x14ac:dyDescent="0.7"/>
    <row r="46" spans="1:55" s="11" customFormat="1" ht="20.25" customHeight="1" x14ac:dyDescent="0.7">
      <c r="A46" s="13" t="s">
        <v>139</v>
      </c>
      <c r="B46" s="13"/>
      <c r="C46" s="13"/>
    </row>
    <row r="47" spans="1:55" s="11" customFormat="1" ht="20.25" customHeight="1" x14ac:dyDescent="0.7">
      <c r="A47" s="30" t="s">
        <v>97</v>
      </c>
      <c r="B47" s="13"/>
      <c r="C47" s="13"/>
    </row>
    <row r="48" spans="1:55" s="11" customFormat="1" ht="20.25" customHeight="1" x14ac:dyDescent="0.7"/>
    <row r="49" spans="1:55" s="11" customFormat="1" ht="20.25" customHeight="1" x14ac:dyDescent="0.7">
      <c r="A49" s="13" t="s">
        <v>140</v>
      </c>
      <c r="B49" s="13"/>
      <c r="C49" s="13"/>
    </row>
    <row r="50" spans="1:55" s="11" customFormat="1" ht="20.25" customHeight="1" x14ac:dyDescent="0.7">
      <c r="A50" s="13" t="s">
        <v>98</v>
      </c>
      <c r="B50" s="13"/>
      <c r="C50" s="13"/>
    </row>
    <row r="51" spans="1:55" s="11" customFormat="1" ht="20.25" customHeight="1" x14ac:dyDescent="0.7">
      <c r="A51" s="13"/>
      <c r="B51" s="13"/>
      <c r="C51" s="13"/>
    </row>
    <row r="52" spans="1:55" s="11" customFormat="1" ht="20.25" customHeight="1" x14ac:dyDescent="0.7">
      <c r="A52" s="13" t="s">
        <v>141</v>
      </c>
      <c r="B52" s="13"/>
      <c r="C52" s="13"/>
    </row>
    <row r="53" spans="1:55" s="11" customFormat="1" ht="20.25" customHeight="1" x14ac:dyDescent="0.7">
      <c r="A53" s="13"/>
      <c r="B53" s="13"/>
      <c r="C53" s="13"/>
    </row>
    <row r="54" spans="1:55" s="11" customFormat="1" ht="20.25" customHeight="1" x14ac:dyDescent="0.7">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7">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7">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7">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7">
      <c r="A58" s="11" t="s">
        <v>143</v>
      </c>
      <c r="C58" s="25"/>
      <c r="D58" s="16"/>
      <c r="E58" s="16"/>
    </row>
    <row r="59" spans="1:55" s="11" customFormat="1" ht="20.25" customHeight="1" x14ac:dyDescent="0.7">
      <c r="A59" s="84" t="s">
        <v>101</v>
      </c>
      <c r="B59" s="25"/>
      <c r="C59" s="25"/>
      <c r="D59" s="13"/>
      <c r="E59" s="13"/>
    </row>
    <row r="60" spans="1:55" s="11" customFormat="1" ht="20.25" customHeight="1" x14ac:dyDescent="0.7">
      <c r="A60" s="83" t="s">
        <v>102</v>
      </c>
      <c r="B60" s="25"/>
      <c r="C60" s="25"/>
      <c r="D60" s="29"/>
      <c r="E60" s="29"/>
    </row>
    <row r="61" spans="1:55" s="11" customFormat="1" ht="20.25" customHeight="1" x14ac:dyDescent="0.7">
      <c r="A61" s="84" t="s">
        <v>103</v>
      </c>
      <c r="B61" s="25"/>
      <c r="C61" s="25"/>
      <c r="D61" s="29"/>
      <c r="E61" s="29"/>
    </row>
    <row r="62" spans="1:55" s="11" customFormat="1" ht="20.25" customHeight="1" x14ac:dyDescent="0.7">
      <c r="A62" s="83" t="s">
        <v>104</v>
      </c>
      <c r="B62" s="25"/>
      <c r="C62" s="25"/>
      <c r="D62" s="29"/>
      <c r="E62" s="29"/>
    </row>
    <row r="63" spans="1:55" s="11" customFormat="1" ht="20.25" customHeight="1" x14ac:dyDescent="0.7">
      <c r="A63" s="84" t="s">
        <v>144</v>
      </c>
      <c r="B63" s="25"/>
      <c r="C63" s="25"/>
      <c r="D63" s="29"/>
      <c r="E63" s="29"/>
    </row>
    <row r="64" spans="1:55" s="11" customFormat="1" ht="20.25" customHeight="1" x14ac:dyDescent="0.7">
      <c r="A64" s="84" t="s">
        <v>145</v>
      </c>
      <c r="B64" s="25"/>
      <c r="C64" s="25"/>
      <c r="D64" s="29"/>
      <c r="E64" s="29"/>
    </row>
    <row r="65" spans="1:5" s="11" customFormat="1" ht="20.25" customHeight="1" x14ac:dyDescent="0.7">
      <c r="A65" s="84" t="s">
        <v>146</v>
      </c>
      <c r="B65" s="25"/>
      <c r="C65" s="25"/>
      <c r="D65" s="29"/>
      <c r="E65" s="29"/>
    </row>
    <row r="66" spans="1:5" s="11" customFormat="1" ht="20.25" customHeight="1" x14ac:dyDescent="0.7">
      <c r="A66" s="25"/>
      <c r="B66" s="25"/>
      <c r="C66" s="25"/>
      <c r="D66" s="29"/>
      <c r="E66" s="29"/>
    </row>
    <row r="67" spans="1:5" s="11" customFormat="1" ht="20.25" customHeight="1" x14ac:dyDescent="0.7">
      <c r="A67" s="25"/>
      <c r="B67" s="25"/>
      <c r="C67" s="25"/>
      <c r="D67" s="29"/>
      <c r="E67" s="29"/>
    </row>
    <row r="68" spans="1:5" s="11" customFormat="1" ht="20.25" customHeight="1" x14ac:dyDescent="0.7">
      <c r="A68" s="25"/>
      <c r="B68" s="25"/>
      <c r="C68" s="25"/>
      <c r="D68" s="29"/>
      <c r="E68" s="29"/>
    </row>
    <row r="69" spans="1:5" s="11" customFormat="1" ht="20.25" customHeight="1" x14ac:dyDescent="0.7">
      <c r="A69" s="25"/>
      <c r="B69" s="25"/>
      <c r="C69" s="25"/>
      <c r="D69" s="29"/>
      <c r="E69" s="29"/>
    </row>
    <row r="70" spans="1:5" ht="20.25" customHeight="1" x14ac:dyDescent="0.7"/>
    <row r="71" spans="1:5" ht="20.25" customHeight="1" x14ac:dyDescent="0.7"/>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heetViews>
  <sheetFormatPr defaultRowHeight="25.9" x14ac:dyDescent="0.7"/>
  <cols>
    <col min="1" max="1" width="2" style="113" customWidth="1"/>
    <col min="2" max="2" width="8.625" style="113" customWidth="1"/>
    <col min="3" max="11" width="40.625" style="113" customWidth="1"/>
    <col min="12" max="16384" width="9" style="113"/>
  </cols>
  <sheetData>
    <row r="1" spans="2:11" x14ac:dyDescent="0.7">
      <c r="B1" s="113" t="s">
        <v>74</v>
      </c>
    </row>
    <row r="3" spans="2:11" x14ac:dyDescent="0.7">
      <c r="B3" s="114" t="s">
        <v>75</v>
      </c>
      <c r="C3" s="114" t="s">
        <v>76</v>
      </c>
    </row>
    <row r="4" spans="2:11" x14ac:dyDescent="0.7">
      <c r="B4" s="114">
        <v>1</v>
      </c>
      <c r="C4" s="147" t="s">
        <v>110</v>
      </c>
    </row>
    <row r="5" spans="2:11" x14ac:dyDescent="0.7">
      <c r="B5" s="114">
        <v>2</v>
      </c>
      <c r="C5" s="147" t="s">
        <v>111</v>
      </c>
    </row>
    <row r="6" spans="2:11" x14ac:dyDescent="0.7">
      <c r="B6" s="114">
        <v>3</v>
      </c>
      <c r="C6" s="147"/>
    </row>
    <row r="7" spans="2:11" x14ac:dyDescent="0.7">
      <c r="B7" s="114">
        <v>4</v>
      </c>
      <c r="C7" s="147"/>
    </row>
    <row r="8" spans="2:11" x14ac:dyDescent="0.7">
      <c r="B8" s="114">
        <v>5</v>
      </c>
      <c r="C8" s="147"/>
    </row>
    <row r="9" spans="2:11" x14ac:dyDescent="0.7">
      <c r="B9" s="114">
        <v>6</v>
      </c>
      <c r="C9" s="147"/>
    </row>
    <row r="10" spans="2:11" x14ac:dyDescent="0.7">
      <c r="B10" s="114">
        <v>7</v>
      </c>
      <c r="C10" s="147"/>
    </row>
    <row r="11" spans="2:11" x14ac:dyDescent="0.7">
      <c r="B11" s="114">
        <v>8</v>
      </c>
      <c r="C11" s="147"/>
    </row>
    <row r="13" spans="2:11" x14ac:dyDescent="0.7">
      <c r="B13" s="113" t="s">
        <v>73</v>
      </c>
    </row>
    <row r="14" spans="2:11" ht="26.25" thickBot="1" x14ac:dyDescent="0.75"/>
    <row r="15" spans="2:11" ht="26.25" thickBot="1" x14ac:dyDescent="0.75">
      <c r="B15" s="148" t="s">
        <v>59</v>
      </c>
      <c r="C15" s="116" t="s">
        <v>2</v>
      </c>
      <c r="D15" s="117" t="s">
        <v>112</v>
      </c>
      <c r="E15" s="118" t="s">
        <v>113</v>
      </c>
      <c r="F15" s="119" t="s">
        <v>31</v>
      </c>
      <c r="G15" s="119" t="s">
        <v>31</v>
      </c>
      <c r="H15" s="119" t="s">
        <v>31</v>
      </c>
      <c r="I15" s="119" t="s">
        <v>92</v>
      </c>
      <c r="J15" s="119" t="s">
        <v>92</v>
      </c>
      <c r="K15" s="120" t="s">
        <v>92</v>
      </c>
    </row>
    <row r="16" spans="2:11" x14ac:dyDescent="0.7">
      <c r="B16" s="560" t="s">
        <v>60</v>
      </c>
      <c r="C16" s="121" t="s">
        <v>114</v>
      </c>
      <c r="D16" s="126" t="s">
        <v>114</v>
      </c>
      <c r="E16" s="126" t="s">
        <v>106</v>
      </c>
      <c r="F16" s="126"/>
      <c r="G16" s="126"/>
      <c r="H16" s="126"/>
      <c r="I16" s="122"/>
      <c r="J16" s="122"/>
      <c r="K16" s="123"/>
    </row>
    <row r="17" spans="2:11" x14ac:dyDescent="0.7">
      <c r="B17" s="560"/>
      <c r="C17" s="124" t="s">
        <v>67</v>
      </c>
      <c r="D17" s="126" t="s">
        <v>112</v>
      </c>
      <c r="E17" s="126" t="s">
        <v>112</v>
      </c>
      <c r="F17" s="126"/>
      <c r="G17" s="126"/>
      <c r="H17" s="126"/>
      <c r="I17" s="115"/>
      <c r="J17" s="115"/>
      <c r="K17" s="125"/>
    </row>
    <row r="18" spans="2:11" x14ac:dyDescent="0.7">
      <c r="B18" s="560"/>
      <c r="C18" s="124" t="s">
        <v>67</v>
      </c>
      <c r="D18" s="126" t="s">
        <v>31</v>
      </c>
      <c r="E18" s="126" t="s">
        <v>115</v>
      </c>
      <c r="F18" s="126"/>
      <c r="G18" s="126"/>
      <c r="H18" s="126"/>
      <c r="I18" s="115"/>
      <c r="J18" s="115"/>
      <c r="K18" s="125"/>
    </row>
    <row r="19" spans="2:11" x14ac:dyDescent="0.7">
      <c r="B19" s="560"/>
      <c r="C19" s="124" t="s">
        <v>31</v>
      </c>
      <c r="D19" s="126" t="s">
        <v>31</v>
      </c>
      <c r="E19" s="126" t="s">
        <v>116</v>
      </c>
      <c r="F19" s="126"/>
      <c r="G19" s="126"/>
      <c r="H19" s="126"/>
      <c r="I19" s="115"/>
      <c r="J19" s="115"/>
      <c r="K19" s="125"/>
    </row>
    <row r="20" spans="2:11" x14ac:dyDescent="0.7">
      <c r="B20" s="560"/>
      <c r="C20" s="124" t="s">
        <v>31</v>
      </c>
      <c r="D20" s="126" t="s">
        <v>31</v>
      </c>
      <c r="E20" s="126" t="s">
        <v>117</v>
      </c>
      <c r="F20" s="126"/>
      <c r="G20" s="126"/>
      <c r="H20" s="126"/>
      <c r="I20" s="115"/>
      <c r="J20" s="115"/>
      <c r="K20" s="125"/>
    </row>
    <row r="21" spans="2:11" x14ac:dyDescent="0.7">
      <c r="B21" s="560"/>
      <c r="C21" s="124" t="s">
        <v>31</v>
      </c>
      <c r="D21" s="126" t="s">
        <v>31</v>
      </c>
      <c r="E21" s="126" t="s">
        <v>31</v>
      </c>
      <c r="F21" s="126"/>
      <c r="G21" s="126"/>
      <c r="H21" s="126"/>
      <c r="I21" s="115"/>
      <c r="J21" s="115"/>
      <c r="K21" s="125"/>
    </row>
    <row r="22" spans="2:11" x14ac:dyDescent="0.7">
      <c r="B22" s="560"/>
      <c r="C22" s="124" t="s">
        <v>31</v>
      </c>
      <c r="D22" s="126" t="s">
        <v>31</v>
      </c>
      <c r="E22" s="126" t="s">
        <v>31</v>
      </c>
      <c r="F22" s="126"/>
      <c r="G22" s="126"/>
      <c r="H22" s="126"/>
      <c r="I22" s="115"/>
      <c r="J22" s="115"/>
      <c r="K22" s="125"/>
    </row>
    <row r="23" spans="2:11" x14ac:dyDescent="0.7">
      <c r="B23" s="560"/>
      <c r="C23" s="124" t="s">
        <v>31</v>
      </c>
      <c r="D23" s="126" t="s">
        <v>92</v>
      </c>
      <c r="E23" s="126" t="s">
        <v>31</v>
      </c>
      <c r="F23" s="126"/>
      <c r="G23" s="126"/>
      <c r="H23" s="126"/>
      <c r="I23" s="115"/>
      <c r="J23" s="115"/>
      <c r="K23" s="125"/>
    </row>
    <row r="24" spans="2:11" x14ac:dyDescent="0.7">
      <c r="B24" s="560"/>
      <c r="C24" s="124" t="s">
        <v>31</v>
      </c>
      <c r="D24" s="126" t="s">
        <v>92</v>
      </c>
      <c r="E24" s="126" t="s">
        <v>31</v>
      </c>
      <c r="F24" s="126"/>
      <c r="G24" s="126"/>
      <c r="H24" s="126"/>
      <c r="I24" s="115"/>
      <c r="J24" s="115"/>
      <c r="K24" s="125"/>
    </row>
    <row r="25" spans="2:11" x14ac:dyDescent="0.7">
      <c r="B25" s="560"/>
      <c r="C25" s="124" t="s">
        <v>31</v>
      </c>
      <c r="D25" s="127" t="s">
        <v>92</v>
      </c>
      <c r="E25" s="127" t="s">
        <v>31</v>
      </c>
      <c r="F25" s="127"/>
      <c r="G25" s="127"/>
      <c r="H25" s="127"/>
      <c r="I25" s="115"/>
      <c r="J25" s="115"/>
      <c r="K25" s="125"/>
    </row>
    <row r="26" spans="2:11" x14ac:dyDescent="0.7">
      <c r="B26" s="560"/>
      <c r="C26" s="124" t="s">
        <v>31</v>
      </c>
      <c r="D26" s="127" t="s">
        <v>92</v>
      </c>
      <c r="E26" s="127" t="s">
        <v>31</v>
      </c>
      <c r="F26" s="127"/>
      <c r="G26" s="127"/>
      <c r="H26" s="127"/>
      <c r="I26" s="115"/>
      <c r="J26" s="115"/>
      <c r="K26" s="125"/>
    </row>
    <row r="27" spans="2:11" x14ac:dyDescent="0.7">
      <c r="B27" s="560"/>
      <c r="C27" s="124" t="s">
        <v>31</v>
      </c>
      <c r="D27" s="127" t="s">
        <v>92</v>
      </c>
      <c r="E27" s="127" t="s">
        <v>31</v>
      </c>
      <c r="F27" s="127"/>
      <c r="G27" s="127"/>
      <c r="H27" s="127"/>
      <c r="I27" s="115"/>
      <c r="J27" s="115"/>
      <c r="K27" s="125"/>
    </row>
    <row r="28" spans="2:11" ht="26.25" thickBot="1" x14ac:dyDescent="0.75">
      <c r="B28" s="561"/>
      <c r="C28" s="128" t="s">
        <v>31</v>
      </c>
      <c r="D28" s="129" t="s">
        <v>92</v>
      </c>
      <c r="E28" s="129" t="s">
        <v>31</v>
      </c>
      <c r="F28" s="129"/>
      <c r="G28" s="129"/>
      <c r="H28" s="129"/>
      <c r="I28" s="129"/>
      <c r="J28" s="129"/>
      <c r="K28" s="130"/>
    </row>
    <row r="31" spans="2:11" x14ac:dyDescent="0.7">
      <c r="C31" s="113" t="s">
        <v>88</v>
      </c>
    </row>
    <row r="32" spans="2:11" x14ac:dyDescent="0.7">
      <c r="C32" s="113" t="s">
        <v>32</v>
      </c>
    </row>
    <row r="33" spans="3:3" x14ac:dyDescent="0.7">
      <c r="C33" s="113" t="s">
        <v>107</v>
      </c>
    </row>
    <row r="34" spans="3:3" x14ac:dyDescent="0.7">
      <c r="C34" s="113" t="s">
        <v>91</v>
      </c>
    </row>
    <row r="35" spans="3:3" x14ac:dyDescent="0.7">
      <c r="C35" s="113" t="s">
        <v>118</v>
      </c>
    </row>
    <row r="36" spans="3:3" x14ac:dyDescent="0.7">
      <c r="C36" s="113" t="s">
        <v>119</v>
      </c>
    </row>
    <row r="37" spans="3:3" x14ac:dyDescent="0.7">
      <c r="C37" s="113" t="s">
        <v>33</v>
      </c>
    </row>
    <row r="38" spans="3:3" x14ac:dyDescent="0.7">
      <c r="C38" s="113" t="s">
        <v>34</v>
      </c>
    </row>
    <row r="40" spans="3:3" x14ac:dyDescent="0.7">
      <c r="C40" s="113" t="s">
        <v>108</v>
      </c>
    </row>
    <row r="41" spans="3:3" x14ac:dyDescent="0.7">
      <c r="C41" s="113" t="s">
        <v>61</v>
      </c>
    </row>
    <row r="42" spans="3:3" x14ac:dyDescent="0.7">
      <c r="C42" s="113" t="s">
        <v>62</v>
      </c>
    </row>
    <row r="43" spans="3:3" x14ac:dyDescent="0.7">
      <c r="C43" s="113" t="s">
        <v>63</v>
      </c>
    </row>
    <row r="44" spans="3:3" x14ac:dyDescent="0.7">
      <c r="C44" s="113" t="s">
        <v>64</v>
      </c>
    </row>
    <row r="45" spans="3:3" x14ac:dyDescent="0.7">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9893E-999E-4A9D-AA09-35EE3CAFF9E3}">
  <sheetPr>
    <tabColor theme="7" tint="0.59999389629810485"/>
    <pageSetUpPr fitToPage="1"/>
  </sheetPr>
  <dimension ref="A1:L19"/>
  <sheetViews>
    <sheetView workbookViewId="0"/>
  </sheetViews>
  <sheetFormatPr defaultColWidth="8.4375" defaultRowHeight="12.75" x14ac:dyDescent="0.7"/>
  <cols>
    <col min="1" max="1" width="8.4375" style="168"/>
    <col min="2" max="2" width="12.1875" style="168" customWidth="1"/>
    <col min="3" max="3" width="14.625" style="168" customWidth="1"/>
    <col min="4" max="7" width="9.9375" style="168" customWidth="1"/>
    <col min="8" max="8" width="8.4375" style="168"/>
    <col min="9" max="11" width="5.25" style="168" customWidth="1"/>
    <col min="12" max="16384" width="8.4375" style="168"/>
  </cols>
  <sheetData>
    <row r="1" spans="1:12" ht="19.899999999999999" customHeight="1" x14ac:dyDescent="0.7">
      <c r="A1" s="168" t="s">
        <v>165</v>
      </c>
    </row>
    <row r="2" spans="1:12" ht="19.899999999999999" customHeight="1" x14ac:dyDescent="0.7">
      <c r="A2" s="168" t="s">
        <v>166</v>
      </c>
    </row>
    <row r="3" spans="1:12" ht="19.899999999999999" customHeight="1" x14ac:dyDescent="0.7">
      <c r="A3" s="568" t="s">
        <v>167</v>
      </c>
      <c r="B3" s="569"/>
      <c r="C3" s="570"/>
      <c r="D3" s="571"/>
      <c r="E3" s="571"/>
      <c r="F3" s="571"/>
      <c r="G3" s="571"/>
    </row>
    <row r="4" spans="1:12" ht="13.15" thickBot="1" x14ac:dyDescent="0.75"/>
    <row r="5" spans="1:12" ht="19.899999999999999" customHeight="1" x14ac:dyDescent="0.7">
      <c r="A5" s="169"/>
      <c r="B5" s="170"/>
      <c r="C5" s="170"/>
      <c r="D5" s="170"/>
      <c r="E5" s="170"/>
      <c r="F5" s="170"/>
      <c r="G5" s="170"/>
      <c r="H5" s="170"/>
      <c r="I5" s="170"/>
      <c r="J5" s="170"/>
      <c r="K5" s="170"/>
      <c r="L5" s="171"/>
    </row>
    <row r="6" spans="1:12" ht="19.899999999999999" customHeight="1" x14ac:dyDescent="0.7">
      <c r="A6" s="172"/>
      <c r="B6" s="173"/>
      <c r="C6" s="174"/>
      <c r="D6" s="173"/>
      <c r="E6" s="175"/>
      <c r="F6" s="572"/>
      <c r="G6" s="573"/>
      <c r="H6" s="571" t="s">
        <v>168</v>
      </c>
      <c r="I6" s="571"/>
      <c r="J6" s="571"/>
      <c r="K6" s="571"/>
      <c r="L6" s="176"/>
    </row>
    <row r="7" spans="1:12" ht="19.899999999999999" customHeight="1" x14ac:dyDescent="0.7">
      <c r="A7" s="172"/>
      <c r="B7" s="177"/>
      <c r="C7" s="178" t="s">
        <v>169</v>
      </c>
      <c r="D7" s="177" t="s">
        <v>170</v>
      </c>
      <c r="E7" s="179" t="s">
        <v>171</v>
      </c>
      <c r="F7" s="574" t="s">
        <v>172</v>
      </c>
      <c r="G7" s="575"/>
      <c r="H7" s="179"/>
      <c r="I7" s="179"/>
      <c r="J7" s="179"/>
      <c r="K7" s="180"/>
      <c r="L7" s="176"/>
    </row>
    <row r="8" spans="1:12" ht="19.899999999999999" customHeight="1" x14ac:dyDescent="0.7">
      <c r="A8" s="172"/>
      <c r="B8" s="177"/>
      <c r="C8" s="178" t="s">
        <v>173</v>
      </c>
      <c r="D8" s="177" t="s">
        <v>174</v>
      </c>
      <c r="E8" s="179" t="s">
        <v>174</v>
      </c>
      <c r="F8" s="574" t="s">
        <v>175</v>
      </c>
      <c r="G8" s="575"/>
      <c r="H8" s="179"/>
      <c r="I8" s="179"/>
      <c r="J8" s="179"/>
      <c r="K8" s="181"/>
      <c r="L8" s="176"/>
    </row>
    <row r="9" spans="1:12" ht="19.899999999999999" customHeight="1" x14ac:dyDescent="0.7">
      <c r="A9" s="172"/>
      <c r="B9" s="177"/>
      <c r="C9" s="182"/>
      <c r="D9" s="183"/>
      <c r="E9" s="184"/>
      <c r="F9" s="565"/>
      <c r="G9" s="567"/>
      <c r="H9" s="179"/>
      <c r="I9" s="179"/>
      <c r="J9" s="179" t="s">
        <v>176</v>
      </c>
      <c r="K9" s="179"/>
      <c r="L9" s="176"/>
    </row>
    <row r="10" spans="1:12" ht="19.899999999999999" customHeight="1" x14ac:dyDescent="0.7">
      <c r="A10" s="172"/>
      <c r="B10" s="178"/>
      <c r="C10" s="181"/>
      <c r="D10" s="179"/>
      <c r="E10" s="179"/>
      <c r="F10" s="179"/>
      <c r="G10" s="179"/>
      <c r="H10" s="179"/>
      <c r="I10" s="179"/>
      <c r="J10" s="179"/>
      <c r="K10" s="181"/>
      <c r="L10" s="176"/>
    </row>
    <row r="11" spans="1:12" ht="19.899999999999999" customHeight="1" x14ac:dyDescent="0.7">
      <c r="A11" s="172"/>
      <c r="B11" s="178" t="s">
        <v>177</v>
      </c>
      <c r="C11" s="181"/>
      <c r="D11" s="179"/>
      <c r="E11" s="179"/>
      <c r="F11" s="179"/>
      <c r="G11" s="179"/>
      <c r="H11" s="179"/>
      <c r="I11" s="179"/>
      <c r="J11" s="179"/>
      <c r="K11" s="185"/>
      <c r="L11" s="176"/>
    </row>
    <row r="12" spans="1:12" ht="19.899999999999999" customHeight="1" x14ac:dyDescent="0.7">
      <c r="A12" s="172"/>
      <c r="B12" s="178" t="s">
        <v>178</v>
      </c>
      <c r="C12" s="181"/>
      <c r="D12" s="174"/>
      <c r="E12" s="175"/>
      <c r="F12" s="180"/>
      <c r="G12" s="173"/>
      <c r="H12" s="179"/>
      <c r="I12" s="572"/>
      <c r="J12" s="576"/>
      <c r="K12" s="573"/>
      <c r="L12" s="176"/>
    </row>
    <row r="13" spans="1:12" ht="19.899999999999999" customHeight="1" x14ac:dyDescent="0.7">
      <c r="A13" s="172"/>
      <c r="B13" s="178"/>
      <c r="C13" s="181"/>
      <c r="D13" s="178"/>
      <c r="E13" s="179" t="s">
        <v>179</v>
      </c>
      <c r="F13" s="181"/>
      <c r="G13" s="177" t="s">
        <v>180</v>
      </c>
      <c r="H13" s="179"/>
      <c r="I13" s="562" t="s">
        <v>181</v>
      </c>
      <c r="J13" s="563"/>
      <c r="K13" s="564"/>
      <c r="L13" s="176"/>
    </row>
    <row r="14" spans="1:12" ht="19.899999999999999" customHeight="1" x14ac:dyDescent="0.7">
      <c r="A14" s="172"/>
      <c r="B14" s="178"/>
      <c r="C14" s="181"/>
      <c r="D14" s="178"/>
      <c r="E14" s="179"/>
      <c r="F14" s="181"/>
      <c r="G14" s="177" t="s">
        <v>174</v>
      </c>
      <c r="H14" s="179"/>
      <c r="I14" s="562"/>
      <c r="J14" s="563"/>
      <c r="K14" s="564"/>
      <c r="L14" s="176"/>
    </row>
    <row r="15" spans="1:12" ht="19.899999999999999" customHeight="1" x14ac:dyDescent="0.7">
      <c r="A15" s="172"/>
      <c r="B15" s="182"/>
      <c r="C15" s="185"/>
      <c r="D15" s="182"/>
      <c r="E15" s="184"/>
      <c r="F15" s="185"/>
      <c r="G15" s="183"/>
      <c r="H15" s="183"/>
      <c r="I15" s="565"/>
      <c r="J15" s="566"/>
      <c r="K15" s="567"/>
      <c r="L15" s="176"/>
    </row>
    <row r="16" spans="1:12" ht="19.899999999999999" customHeight="1" thickBot="1" x14ac:dyDescent="0.75">
      <c r="A16" s="186"/>
      <c r="B16" s="187"/>
      <c r="C16" s="187"/>
      <c r="D16" s="187"/>
      <c r="E16" s="187"/>
      <c r="F16" s="187"/>
      <c r="G16" s="187"/>
      <c r="H16" s="187"/>
      <c r="I16" s="187"/>
      <c r="J16" s="187"/>
      <c r="K16" s="187"/>
      <c r="L16" s="188"/>
    </row>
    <row r="17" spans="1:2" ht="19.899999999999999" customHeight="1" x14ac:dyDescent="0.7">
      <c r="A17" s="189" t="s">
        <v>182</v>
      </c>
      <c r="B17" s="168" t="s">
        <v>183</v>
      </c>
    </row>
    <row r="18" spans="1:2" ht="19.899999999999999" customHeight="1" x14ac:dyDescent="0.7">
      <c r="A18" s="168">
        <v>2</v>
      </c>
      <c r="B18" s="168" t="s">
        <v>184</v>
      </c>
    </row>
    <row r="19" spans="1:2" ht="19.899999999999999" customHeight="1" x14ac:dyDescent="0.7">
      <c r="A19" s="168">
        <v>3</v>
      </c>
      <c r="B19" s="168" t="s">
        <v>185</v>
      </c>
    </row>
  </sheetData>
  <mergeCells count="11">
    <mergeCell ref="I13:K13"/>
    <mergeCell ref="I15:K15"/>
    <mergeCell ref="I14:K14"/>
    <mergeCell ref="A3:C3"/>
    <mergeCell ref="D3:G3"/>
    <mergeCell ref="F6:G6"/>
    <mergeCell ref="H6:K6"/>
    <mergeCell ref="F7:G7"/>
    <mergeCell ref="F8:G8"/>
    <mergeCell ref="F9:G9"/>
    <mergeCell ref="I12:K12"/>
  </mergeCells>
  <phoneticPr fontId="1"/>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指定申請書</vt:lpstr>
      <vt:lpstr>指定更新申請書</vt:lpstr>
      <vt:lpstr>付表</vt:lpstr>
      <vt:lpstr>参考資料１（１枚版）</vt:lpstr>
      <vt:lpstr>参考資料１（100名）</vt:lpstr>
      <vt:lpstr>記載例</vt:lpstr>
      <vt:lpstr>記入方法</vt:lpstr>
      <vt:lpstr>プルダウン・リスト</vt:lpstr>
      <vt:lpstr>参考様式２</vt:lpstr>
      <vt:lpstr>参考様式４</vt:lpstr>
      <vt:lpstr>参考様式６</vt:lpstr>
      <vt:lpstr>別紙①</vt:lpstr>
      <vt:lpstr>別紙②</vt:lpstr>
      <vt:lpstr>参考様式７</vt:lpstr>
      <vt:lpstr>記載例!Print_Area</vt:lpstr>
      <vt:lpstr>記入方法!Print_Area</vt:lpstr>
      <vt:lpstr>'参考資料１（100名）'!Print_Area</vt:lpstr>
      <vt:lpstr>'参考資料１（１枚版）'!Print_Area</vt:lpstr>
      <vt:lpstr>参考様式４!Print_Area</vt:lpstr>
      <vt:lpstr>参考様式７!Print_Area</vt:lpstr>
      <vt:lpstr>指定更新申請書!Print_Area</vt:lpstr>
      <vt:lpstr>指定申請書!Print_Area</vt:lpstr>
      <vt:lpstr>記載例!Print_Titles</vt:lpstr>
      <vt:lpstr>'参考資料１（100名）'!Print_Titles</vt:lpstr>
      <vt:lpstr>'参考資料１（１枚版）'!Print_Titles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最上　哲充</cp:lastModifiedBy>
  <cp:lastPrinted>2021-10-08T07:28:09Z</cp:lastPrinted>
  <dcterms:created xsi:type="dcterms:W3CDTF">2020-01-14T23:44:41Z</dcterms:created>
  <dcterms:modified xsi:type="dcterms:W3CDTF">2021-10-08T07:28:17Z</dcterms:modified>
</cp:coreProperties>
</file>